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1-4 классы)\"/>
    </mc:Choice>
  </mc:AlternateContent>
  <bookViews>
    <workbookView xWindow="0" yWindow="0" windowWidth="28800" windowHeight="11700"/>
  </bookViews>
  <sheets>
    <sheet name="1-4кл.пятница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B36" i="1"/>
  <c r="B35" i="1"/>
  <c r="B34" i="1"/>
  <c r="B33" i="1"/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3" i="1"/>
  <c r="Q23" i="1"/>
  <c r="Q32" i="1" s="1"/>
  <c r="P23" i="1"/>
  <c r="O23" i="1"/>
  <c r="O32" i="1" s="1"/>
  <c r="N23" i="1"/>
  <c r="M23" i="1"/>
  <c r="M32" i="1" s="1"/>
  <c r="L23" i="1"/>
  <c r="K23" i="1"/>
  <c r="K32" i="1" s="1"/>
  <c r="J23" i="1"/>
  <c r="I23" i="1"/>
  <c r="I32" i="1" s="1"/>
  <c r="H23" i="1"/>
  <c r="G23" i="1"/>
  <c r="G32" i="1" s="1"/>
  <c r="F23" i="1"/>
  <c r="E23" i="1"/>
  <c r="E32" i="1" s="1"/>
  <c r="D23" i="1"/>
  <c r="R15" i="1"/>
  <c r="R31" i="1" s="1"/>
  <c r="Q15" i="1"/>
  <c r="P15" i="1"/>
  <c r="P31" i="1" s="1"/>
  <c r="O15" i="1"/>
  <c r="N15" i="1"/>
  <c r="N31" i="1" s="1"/>
  <c r="M15" i="1"/>
  <c r="L15" i="1"/>
  <c r="L31" i="1" s="1"/>
  <c r="K15" i="1"/>
  <c r="J15" i="1"/>
  <c r="J31" i="1" s="1"/>
  <c r="I15" i="1"/>
  <c r="H15" i="1"/>
  <c r="H31" i="1" s="1"/>
  <c r="G15" i="1"/>
  <c r="F15" i="1"/>
  <c r="F31" i="1" s="1"/>
  <c r="E15" i="1"/>
  <c r="D15" i="1"/>
  <c r="E31" i="1" l="1"/>
  <c r="G31" i="1"/>
  <c r="I31" i="1"/>
  <c r="K31" i="1"/>
  <c r="M31" i="1"/>
  <c r="O31" i="1"/>
  <c r="Q31" i="1"/>
  <c r="F32" i="1"/>
  <c r="H32" i="1"/>
  <c r="J32" i="1"/>
  <c r="L32" i="1"/>
  <c r="N32" i="1"/>
  <c r="P32" i="1"/>
  <c r="R32" i="1"/>
</calcChain>
</file>

<file path=xl/sharedStrings.xml><?xml version="1.0" encoding="utf-8"?>
<sst xmlns="http://schemas.openxmlformats.org/spreadsheetml/2006/main" count="75" uniqueCount="57">
  <si>
    <t>Пятница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</si>
  <si>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</si>
  <si>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</si>
  <si>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</si>
  <si>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</si>
  <si>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</si>
  <si>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</si>
  <si>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</si>
  <si>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</si>
  <si>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</si>
  <si>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</si>
  <si>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</si>
  <si>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</si>
  <si>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</si>
  <si>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</si>
  <si>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</si>
  <si>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</si>
  <si>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</si>
  <si>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</si>
  <si>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</si>
  <si>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</si>
  <si>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</si>
  <si>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</si>
  <si>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</si>
  <si>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</si>
  <si>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Каша рисовая с изюмом</t>
  </si>
  <si>
    <t>Для обуч образовательных организаций Кучма, 2016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</si>
  <si>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</si>
  <si>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</si>
  <si>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</si>
  <si>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</si>
  <si>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</si>
  <si>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</si>
  <si>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</si>
  <si>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</si>
  <si>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Обед</t>
  </si>
  <si>
    <t>Винегрет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</si>
  <si>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</si>
  <si>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Щи из свеж капусты со сметаной и курами</t>
  </si>
  <si>
    <t>Пельмени с маслом сливочным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</si>
  <si>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</si>
  <si>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</si>
  <si>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</si>
  <si>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</si>
  <si>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</si>
  <si>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Оладьи </t>
  </si>
  <si>
    <t>Сгущеное молоко</t>
  </si>
  <si>
    <t>Фрукты свежие по сезонности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</si>
  <si>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</si>
  <si>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</si>
  <si>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</si>
  <si>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</si>
  <si>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</si>
  <si>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Итого за завтрак+обед:</t>
  </si>
  <si>
    <t>Итого за обед+полдник: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</si>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</sst>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21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1"/>
    </font>
    <font>
      <sz val="12"/>
      <color rgb="FF000000"/>
      <name val="Times New Roman"/>
      <charset val="204"/>
    </font>
    <font>
      <sz val="12"/>
      <name val="Times New Roman"/>
      <charset val="1"/>
    </font>
    <font>
      <b/>
      <i/>
      <sz val="11"/>
      <name val="Times New Roman"/>
      <charset val="204"/>
    </font>
    <font>
      <b/>
      <i/>
      <sz val="7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5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2" applyNumberFormat="1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wrapText="1"/>
    </xf>
    <xf numFmtId="0" fontId="11" fillId="0" borderId="0" xfId="0" applyFont="1">
      <alignment vertical="center"/>
    </xf>
    <xf numFmtId="0" fontId="7" fillId="0" borderId="1" xfId="1" applyFont="1" applyBorder="1" applyAlignment="1" applyProtection="1">
      <alignment vertical="center" shrinkToFit="1"/>
    </xf>
    <xf numFmtId="0" fontId="12" fillId="0" borderId="1" xfId="1" applyFont="1" applyBorder="1" applyAlignment="1" applyProtection="1">
      <alignment horizontal="center" vertical="center"/>
    </xf>
    <xf numFmtId="2" fontId="12" fillId="0" borderId="1" xfId="1" applyNumberFormat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vertical="center"/>
    </xf>
    <xf numFmtId="0" fontId="9" fillId="0" borderId="1" xfId="2" applyFont="1" applyBorder="1" applyAlignment="1" applyProtection="1">
      <alignment vertical="center" wrapText="1"/>
    </xf>
    <xf numFmtId="0" fontId="13" fillId="0" borderId="1" xfId="2" applyFont="1" applyBorder="1" applyAlignment="1" applyProtection="1">
      <alignment vertical="center"/>
    </xf>
    <xf numFmtId="2" fontId="13" fillId="0" borderId="1" xfId="1" applyNumberFormat="1" applyFont="1" applyBorder="1" applyAlignment="1" applyProtection="1">
      <alignment horizontal="center"/>
    </xf>
    <xf numFmtId="0" fontId="17" fillId="0" borderId="0" xfId="0" applyFont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vertical="center"/>
    </xf>
    <xf numFmtId="6" fontId="10" fillId="0" borderId="1" xfId="1" applyNumberFormat="1" applyFont="1" applyBorder="1" applyAlignment="1" applyProtection="1">
      <alignment horizontal="center" vertical="center"/>
    </xf>
    <xf numFmtId="0" fontId="1" fillId="0" borderId="4" xfId="0" applyFont="1" applyBorder="1">
      <alignment vertical="center"/>
    </xf>
    <xf numFmtId="0" fontId="20" fillId="0" borderId="3" xfId="1" applyFont="1" applyBorder="1" applyAlignment="1" applyProtection="1">
      <alignment vertical="center"/>
    </xf>
    <xf numFmtId="0" fontId="13" fillId="0" borderId="5" xfId="2" applyFont="1" applyBorder="1" applyAlignment="1" applyProtection="1">
      <alignment horizontal="center" vertical="center"/>
    </xf>
    <xf numFmtId="0" fontId="20" fillId="0" borderId="4" xfId="1" applyFont="1" applyBorder="1" applyAlignment="1" applyProtection="1">
      <alignment vertical="center"/>
    </xf>
    <xf numFmtId="0" fontId="20" fillId="0" borderId="6" xfId="1" applyFont="1" applyBorder="1" applyAlignment="1" applyProtection="1">
      <alignment vertical="center"/>
    </xf>
    <xf numFmtId="0" fontId="20" fillId="0" borderId="7" xfId="1" applyFont="1" applyBorder="1" applyAlignment="1" applyProtection="1">
      <alignment vertical="center"/>
    </xf>
    <xf numFmtId="0" fontId="13" fillId="0" borderId="8" xfId="2" applyFont="1" applyBorder="1" applyAlignment="1" applyProtection="1">
      <alignment horizontal="center" vertical="center"/>
    </xf>
    <xf numFmtId="2" fontId="13" fillId="0" borderId="2" xfId="1" applyNumberFormat="1" applyFont="1" applyBorder="1" applyAlignment="1" applyProtection="1">
      <alignment horizontal="center"/>
    </xf>
    <xf numFmtId="0" fontId="13" fillId="0" borderId="2" xfId="2" applyFont="1" applyBorder="1" applyAlignment="1" applyProtection="1">
      <alignment vertical="center"/>
    </xf>
    <xf numFmtId="0" fontId="13" fillId="0" borderId="4" xfId="2" applyFont="1" applyBorder="1" applyAlignment="1" applyProtection="1">
      <alignment horizontal="center" vertical="center"/>
    </xf>
    <xf numFmtId="2" fontId="13" fillId="0" borderId="4" xfId="1" applyNumberFormat="1" applyFont="1" applyBorder="1" applyAlignment="1" applyProtection="1">
      <alignment horizontal="center"/>
    </xf>
    <xf numFmtId="0" fontId="13" fillId="0" borderId="4" xfId="2" applyFont="1" applyBorder="1" applyAlignment="1" applyProtection="1">
      <alignment vertical="center"/>
    </xf>
    <xf numFmtId="0" fontId="13" fillId="0" borderId="7" xfId="2" applyFont="1" applyBorder="1" applyAlignment="1" applyProtection="1">
      <alignment horizontal="center" vertical="center"/>
    </xf>
    <xf numFmtId="2" fontId="13" fillId="0" borderId="7" xfId="1" applyNumberFormat="1" applyFont="1" applyBorder="1" applyAlignment="1" applyProtection="1">
      <alignment horizontal="center"/>
    </xf>
    <xf numFmtId="0" fontId="13" fillId="0" borderId="7" xfId="2" applyFont="1" applyBorder="1" applyAlignment="1" applyProtection="1">
      <alignment vertical="center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_admin\dmitrij\Downloads\&#1052;&#1077;&#1085;&#1102;%2520(%25205-11%2520&#1082;&#1083;&#1072;&#1089;&#1089;&#1099;)%2520%2520&#1088;&#1072;&#1073;&#1086;&#1095;&#1077;&#1077;%25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5-11"/>
      <sheetName val="Лист1"/>
    </sheetNames>
    <sheetDataSet>
      <sheetData sheetId="0" refreshError="1">
        <row r="272">
          <cell r="B272" t="str">
            <v>Итого за завтрак+обед:</v>
          </cell>
        </row>
        <row r="274">
          <cell r="B274" t="str">
            <v>Итого за завтрак+обед за 5 дней:</v>
          </cell>
        </row>
        <row r="275">
          <cell r="B275" t="str">
            <v>Итого за обед+полдник за 5 дней:</v>
          </cell>
        </row>
        <row r="276">
          <cell r="B276" t="str">
            <v>Итого за завтрак+обед за 10 дней:</v>
          </cell>
        </row>
        <row r="277">
          <cell r="B277" t="str">
            <v>Итого за обед+полдник за 10 дней: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5"/>
  <sheetViews>
    <sheetView showGridLines="0" tabSelected="1" topLeftCell="A11" workbookViewId="0">
      <selection activeCell="C30" sqref="C30"/>
    </sheetView>
  </sheetViews>
  <sheetFormatPr defaultColWidth="9" defaultRowHeight="12.75" zeroHeight="1" x14ac:dyDescent="0.2"/>
  <cols>
    <col min="1" max="1" width="4" style="1" customWidth="1"/>
    <col min="2" max="2" width="37" style="1" customWidth="1"/>
    <col min="3" max="3" width="11.5" style="1" customWidth="1"/>
    <col min="4" max="4" width="9.5" style="1" customWidth="1"/>
    <col min="5" max="5" width="10.5" style="1" customWidth="1"/>
    <col min="6" max="6" width="9.5" style="1" customWidth="1"/>
    <col min="7" max="7" width="11.5" style="1" customWidth="1"/>
    <col min="8" max="8" width="17" style="1" customWidth="1"/>
    <col min="9" max="9" width="11.5" style="1" customWidth="1"/>
    <col min="10" max="10" width="9.1640625" style="1" customWidth="1"/>
    <col min="11" max="11" width="11" style="1" customWidth="1"/>
    <col min="12" max="12" width="11.5" style="1" customWidth="1"/>
    <col min="13" max="13" width="10.5" style="1" customWidth="1"/>
    <col min="14" max="14" width="11.5" style="1" customWidth="1"/>
    <col min="15" max="15" width="11" style="1" customWidth="1"/>
    <col min="16" max="16" width="9.5" style="1" customWidth="1"/>
    <col min="17" max="17" width="8.5" style="1" customWidth="1"/>
    <col min="18" max="18" width="10.5" style="1" customWidth="1"/>
    <col min="19" max="19" width="9.5" style="1" customWidth="1"/>
    <col min="20" max="20" width="60.83203125" style="1" customWidth="1"/>
    <col min="21" max="21" width="6.83203125" style="1" customWidth="1"/>
    <col min="22" max="257" width="9.33203125" customWidth="1"/>
  </cols>
  <sheetData>
    <row r="2" spans="1:25" ht="33" customHeight="1" x14ac:dyDescent="0.2">
      <c r="B2" s="47" t="s">
        <v>51</v>
      </c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0.25" x14ac:dyDescent="0.25">
      <c r="B3" s="2" t="s">
        <v>0</v>
      </c>
      <c r="C3" s="26"/>
    </row>
    <row r="4" spans="1:25" s="3" customFormat="1" ht="24.75" customHeight="1" x14ac:dyDescent="0.2">
      <c r="B4" s="46" t="s">
        <v>1</v>
      </c>
      <c r="C4" s="49" t="s">
        <v>52</v>
      </c>
      <c r="D4" s="46" t="s">
        <v>2</v>
      </c>
      <c r="E4" s="46" t="s">
        <v>3</v>
      </c>
      <c r="F4" s="46" t="s">
        <v>4</v>
      </c>
      <c r="G4" s="46" t="s">
        <v>5</v>
      </c>
      <c r="H4" s="46" t="s">
        <v>6</v>
      </c>
      <c r="I4" s="45" t="s">
        <v>7</v>
      </c>
      <c r="J4" s="45"/>
      <c r="K4" s="45"/>
      <c r="L4" s="45"/>
      <c r="M4" s="45" t="s">
        <v>8</v>
      </c>
      <c r="N4" s="45"/>
      <c r="O4" s="45"/>
      <c r="P4" s="45"/>
      <c r="Q4" s="45" t="s">
        <v>9</v>
      </c>
      <c r="R4" s="45" t="s">
        <v>10</v>
      </c>
      <c r="S4" s="45" t="s">
        <v>11</v>
      </c>
      <c r="T4" s="46" t="s">
        <v>12</v>
      </c>
    </row>
    <row r="5" spans="1:25" s="3" customFormat="1" ht="8.25" customHeight="1" x14ac:dyDescent="0.2">
      <c r="B5" s="46"/>
      <c r="C5" s="50"/>
      <c r="D5" s="46"/>
      <c r="E5" s="46"/>
      <c r="F5" s="46"/>
      <c r="G5" s="46"/>
      <c r="H5" s="46"/>
      <c r="I5" s="46" t="s">
        <v>13</v>
      </c>
      <c r="J5" s="46" t="s">
        <v>14</v>
      </c>
      <c r="K5" s="46" t="s">
        <v>15</v>
      </c>
      <c r="L5" s="46" t="s">
        <v>16</v>
      </c>
      <c r="M5" s="46" t="s">
        <v>17</v>
      </c>
      <c r="N5" s="46" t="s">
        <v>18</v>
      </c>
      <c r="O5" s="46" t="s">
        <v>19</v>
      </c>
      <c r="P5" s="45" t="s">
        <v>20</v>
      </c>
      <c r="Q5" s="45"/>
      <c r="R5" s="45"/>
      <c r="S5" s="45"/>
      <c r="T5" s="46"/>
    </row>
    <row r="6" spans="1:25" s="3" customFormat="1" ht="15" customHeight="1" x14ac:dyDescent="0.2">
      <c r="B6" s="46"/>
      <c r="C6" s="27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46"/>
      <c r="J6" s="46"/>
      <c r="K6" s="46"/>
      <c r="L6" s="46"/>
      <c r="M6" s="46"/>
      <c r="N6" s="46"/>
      <c r="O6" s="46"/>
      <c r="P6" s="45"/>
      <c r="Q6" s="45"/>
      <c r="R6" s="45"/>
      <c r="S6" s="45"/>
      <c r="T6" s="46"/>
    </row>
    <row r="7" spans="1:25" ht="15.75" customHeight="1" x14ac:dyDescent="0.2">
      <c r="B7" s="53" t="s">
        <v>23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5" ht="15.75" customHeight="1" x14ac:dyDescent="0.2">
      <c r="B8" s="54" t="s">
        <v>24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5" s="6" customFormat="1" ht="15" x14ac:dyDescent="0.2">
      <c r="B9" s="7" t="s">
        <v>25</v>
      </c>
      <c r="C9" s="7"/>
      <c r="D9" s="8">
        <v>200</v>
      </c>
      <c r="E9" s="9">
        <v>4</v>
      </c>
      <c r="F9" s="9">
        <v>6</v>
      </c>
      <c r="G9" s="9">
        <v>32</v>
      </c>
      <c r="H9" s="9">
        <v>193</v>
      </c>
      <c r="I9" s="9">
        <v>7.0000000000000007E-2</v>
      </c>
      <c r="J9" s="9">
        <v>1.17</v>
      </c>
      <c r="K9" s="9">
        <v>0.05</v>
      </c>
      <c r="L9" s="9">
        <v>0.16</v>
      </c>
      <c r="M9" s="9">
        <v>118.56</v>
      </c>
      <c r="N9" s="9">
        <v>201.38</v>
      </c>
      <c r="O9" s="9">
        <v>52.61</v>
      </c>
      <c r="P9" s="9">
        <v>0.91</v>
      </c>
      <c r="Q9" s="9">
        <v>0.16</v>
      </c>
      <c r="R9" s="9">
        <v>0.9</v>
      </c>
      <c r="S9" s="7">
        <v>202</v>
      </c>
      <c r="T9" s="7" t="s">
        <v>26</v>
      </c>
    </row>
    <row r="10" spans="1:25" ht="15" x14ac:dyDescent="0.2">
      <c r="A10" s="6"/>
      <c r="B10" s="7" t="s">
        <v>27</v>
      </c>
      <c r="C10" s="7"/>
      <c r="D10" s="8">
        <v>200</v>
      </c>
      <c r="E10" s="9">
        <v>0.2</v>
      </c>
      <c r="F10" s="9">
        <v>0</v>
      </c>
      <c r="G10" s="9">
        <v>9.0500000000000007</v>
      </c>
      <c r="H10" s="9">
        <v>40</v>
      </c>
      <c r="I10" s="9">
        <v>0</v>
      </c>
      <c r="J10" s="9">
        <v>0</v>
      </c>
      <c r="K10" s="9">
        <v>0</v>
      </c>
      <c r="L10" s="9">
        <v>0</v>
      </c>
      <c r="M10" s="9">
        <v>5.22</v>
      </c>
      <c r="N10" s="9">
        <v>8.24</v>
      </c>
      <c r="O10" s="9">
        <v>4.4400000000000004</v>
      </c>
      <c r="P10" s="9">
        <v>0.85</v>
      </c>
      <c r="Q10" s="9">
        <v>0.01</v>
      </c>
      <c r="R10" s="9">
        <v>0</v>
      </c>
      <c r="S10" s="7">
        <v>420</v>
      </c>
      <c r="T10" s="7" t="s">
        <v>26</v>
      </c>
      <c r="U10" s="6"/>
    </row>
    <row r="11" spans="1:25" s="6" customFormat="1" ht="60" x14ac:dyDescent="0.2">
      <c r="B11" s="10" t="s">
        <v>28</v>
      </c>
      <c r="C11" s="7"/>
      <c r="D11" s="8">
        <v>20</v>
      </c>
      <c r="E11" s="9">
        <v>1.67</v>
      </c>
      <c r="F11" s="9">
        <v>1</v>
      </c>
      <c r="G11" s="9">
        <v>12</v>
      </c>
      <c r="H11" s="9">
        <v>79</v>
      </c>
      <c r="I11" s="9">
        <v>0</v>
      </c>
      <c r="J11" s="9">
        <v>0</v>
      </c>
      <c r="K11" s="9">
        <v>0</v>
      </c>
      <c r="L11" s="9">
        <v>0</v>
      </c>
      <c r="M11" s="9">
        <v>5.2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7">
        <v>509</v>
      </c>
      <c r="T11" s="10" t="s">
        <v>29</v>
      </c>
    </row>
    <row r="12" spans="1:25" s="6" customFormat="1" ht="15" x14ac:dyDescent="0.2">
      <c r="B12" s="7" t="s">
        <v>30</v>
      </c>
      <c r="C12" s="7"/>
      <c r="D12" s="8">
        <v>10</v>
      </c>
      <c r="E12" s="9">
        <v>2</v>
      </c>
      <c r="F12" s="9">
        <v>2.9</v>
      </c>
      <c r="G12" s="9">
        <v>0</v>
      </c>
      <c r="H12" s="9">
        <v>36</v>
      </c>
      <c r="I12" s="9">
        <v>4.0000000000000001E-3</v>
      </c>
      <c r="J12" s="9">
        <v>0.7</v>
      </c>
      <c r="K12" s="9">
        <v>26</v>
      </c>
      <c r="L12" s="9">
        <v>0.5</v>
      </c>
      <c r="M12" s="9">
        <v>22</v>
      </c>
      <c r="N12" s="9">
        <v>50</v>
      </c>
      <c r="O12" s="9">
        <v>3.5</v>
      </c>
      <c r="P12" s="9">
        <v>0.1</v>
      </c>
      <c r="Q12" s="9">
        <v>0.03</v>
      </c>
      <c r="R12" s="9">
        <v>0</v>
      </c>
      <c r="S12" s="7">
        <v>16</v>
      </c>
      <c r="T12" s="7" t="s">
        <v>26</v>
      </c>
    </row>
    <row r="13" spans="1:25" s="6" customFormat="1" ht="15" x14ac:dyDescent="0.2">
      <c r="B13" s="7" t="s">
        <v>31</v>
      </c>
      <c r="C13" s="19"/>
      <c r="D13" s="8">
        <v>10</v>
      </c>
      <c r="E13" s="9">
        <v>0.08</v>
      </c>
      <c r="F13" s="9">
        <v>7.2</v>
      </c>
      <c r="G13" s="9">
        <v>0.08</v>
      </c>
      <c r="H13" s="9">
        <v>74.89</v>
      </c>
      <c r="I13" s="9">
        <v>0</v>
      </c>
      <c r="J13" s="9">
        <v>0</v>
      </c>
      <c r="K13" s="9">
        <v>30</v>
      </c>
      <c r="L13" s="9">
        <v>0.1</v>
      </c>
      <c r="M13" s="9">
        <v>1.2</v>
      </c>
      <c r="N13" s="9">
        <v>0.05</v>
      </c>
      <c r="O13" s="9">
        <v>0</v>
      </c>
      <c r="P13" s="9">
        <v>0.02</v>
      </c>
      <c r="Q13" s="9">
        <v>0.01</v>
      </c>
      <c r="R13" s="9">
        <v>0.9</v>
      </c>
      <c r="S13" s="7">
        <v>13</v>
      </c>
      <c r="T13" s="7" t="s">
        <v>26</v>
      </c>
    </row>
    <row r="14" spans="1:25" s="6" customFormat="1" ht="15" x14ac:dyDescent="0.2">
      <c r="B14" s="7" t="s">
        <v>32</v>
      </c>
      <c r="D14" s="8">
        <v>60</v>
      </c>
      <c r="E14" s="9">
        <v>4</v>
      </c>
      <c r="F14" s="9">
        <v>2.7</v>
      </c>
      <c r="G14" s="9">
        <v>30.6</v>
      </c>
      <c r="H14" s="9">
        <v>164.4</v>
      </c>
      <c r="I14" s="9">
        <v>0.06</v>
      </c>
      <c r="J14" s="9">
        <v>0</v>
      </c>
      <c r="K14" s="9">
        <v>0</v>
      </c>
      <c r="L14" s="9">
        <v>0.96</v>
      </c>
      <c r="M14" s="9">
        <v>14.55</v>
      </c>
      <c r="N14" s="9">
        <v>0</v>
      </c>
      <c r="O14" s="9">
        <v>8.4</v>
      </c>
      <c r="P14" s="9">
        <v>2.2200000000000002</v>
      </c>
      <c r="Q14" s="9">
        <v>1.4999999999999999E-2</v>
      </c>
      <c r="R14" s="9">
        <v>0</v>
      </c>
      <c r="S14" s="7">
        <v>18</v>
      </c>
      <c r="T14" s="7" t="s">
        <v>26</v>
      </c>
    </row>
    <row r="15" spans="1:25" s="6" customFormat="1" ht="15" x14ac:dyDescent="0.2">
      <c r="B15" s="11" t="s">
        <v>33</v>
      </c>
      <c r="C15" s="28" t="s">
        <v>56</v>
      </c>
      <c r="D15" s="12">
        <f t="shared" ref="D15:R15" si="0">SUM(D9:D14)</f>
        <v>500</v>
      </c>
      <c r="E15" s="13">
        <f t="shared" si="0"/>
        <v>11.95</v>
      </c>
      <c r="F15" s="13">
        <f t="shared" si="0"/>
        <v>19.8</v>
      </c>
      <c r="G15" s="13">
        <f t="shared" si="0"/>
        <v>83.72999999999999</v>
      </c>
      <c r="H15" s="13">
        <f t="shared" si="0"/>
        <v>587.29</v>
      </c>
      <c r="I15" s="13">
        <f t="shared" si="0"/>
        <v>0.13400000000000001</v>
      </c>
      <c r="J15" s="13">
        <f t="shared" si="0"/>
        <v>1.8699999999999999</v>
      </c>
      <c r="K15" s="13">
        <f t="shared" si="0"/>
        <v>56.05</v>
      </c>
      <c r="L15" s="13">
        <f t="shared" si="0"/>
        <v>1.72</v>
      </c>
      <c r="M15" s="13">
        <f t="shared" si="0"/>
        <v>166.73</v>
      </c>
      <c r="N15" s="13">
        <f t="shared" si="0"/>
        <v>259.67</v>
      </c>
      <c r="O15" s="13">
        <f t="shared" si="0"/>
        <v>68.95</v>
      </c>
      <c r="P15" s="13">
        <f t="shared" si="0"/>
        <v>4.1000000000000005</v>
      </c>
      <c r="Q15" s="13">
        <f t="shared" si="0"/>
        <v>0.22500000000000003</v>
      </c>
      <c r="R15" s="13">
        <f t="shared" si="0"/>
        <v>1.8</v>
      </c>
      <c r="S15" s="14"/>
      <c r="T15" s="14"/>
    </row>
    <row r="16" spans="1:25" s="6" customFormat="1" ht="14.25" x14ac:dyDescent="0.2">
      <c r="B16" s="51" t="s">
        <v>34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 t="s">
        <v>35</v>
      </c>
      <c r="N16" s="51"/>
      <c r="O16" s="51"/>
      <c r="P16" s="51"/>
      <c r="Q16" s="51"/>
      <c r="R16" s="51"/>
      <c r="S16" s="51"/>
      <c r="T16" s="51"/>
    </row>
    <row r="17" spans="1:21" s="6" customFormat="1" ht="60" x14ac:dyDescent="0.2">
      <c r="B17" s="7" t="s">
        <v>36</v>
      </c>
      <c r="C17" s="10"/>
      <c r="D17" s="8">
        <v>60</v>
      </c>
      <c r="E17" s="9">
        <v>1</v>
      </c>
      <c r="F17" s="9">
        <v>3.16</v>
      </c>
      <c r="G17" s="9">
        <v>5.69</v>
      </c>
      <c r="H17" s="9">
        <v>67</v>
      </c>
      <c r="I17" s="9">
        <v>10.08</v>
      </c>
      <c r="J17" s="9">
        <v>9.8640000000000008</v>
      </c>
      <c r="K17" s="9">
        <v>780</v>
      </c>
      <c r="L17" s="9">
        <v>4.5999999999999996</v>
      </c>
      <c r="M17" s="9">
        <v>19.079999999999998</v>
      </c>
      <c r="N17" s="9">
        <v>43.11</v>
      </c>
      <c r="O17" s="9">
        <v>4.17</v>
      </c>
      <c r="P17" s="9">
        <v>0.72</v>
      </c>
      <c r="Q17" s="9">
        <v>6.3759999999999997E-2</v>
      </c>
      <c r="R17" s="9">
        <v>1.68</v>
      </c>
      <c r="S17" s="7">
        <v>67</v>
      </c>
      <c r="T17" s="10" t="s">
        <v>37</v>
      </c>
    </row>
    <row r="18" spans="1:21" s="6" customFormat="1" ht="30" x14ac:dyDescent="0.2">
      <c r="B18" s="10" t="s">
        <v>38</v>
      </c>
      <c r="C18" s="17"/>
      <c r="D18" s="15">
        <v>200</v>
      </c>
      <c r="E18" s="16">
        <v>3.4</v>
      </c>
      <c r="F18" s="16">
        <v>6.3</v>
      </c>
      <c r="G18" s="16">
        <v>7.16</v>
      </c>
      <c r="H18" s="16">
        <v>70.41</v>
      </c>
      <c r="I18" s="16">
        <v>0.03</v>
      </c>
      <c r="J18" s="16">
        <v>13.36</v>
      </c>
      <c r="K18" s="16">
        <v>0</v>
      </c>
      <c r="L18" s="16">
        <v>0.1</v>
      </c>
      <c r="M18" s="16">
        <v>34.340000000000003</v>
      </c>
      <c r="N18" s="16">
        <v>4.45</v>
      </c>
      <c r="O18" s="16">
        <v>2.0099999999999998</v>
      </c>
      <c r="P18" s="16">
        <v>0.61</v>
      </c>
      <c r="Q18" s="16">
        <v>0.03</v>
      </c>
      <c r="R18" s="16">
        <v>0</v>
      </c>
      <c r="S18" s="14">
        <v>157</v>
      </c>
      <c r="T18" s="14" t="s">
        <v>26</v>
      </c>
    </row>
    <row r="19" spans="1:21" s="6" customFormat="1" ht="15" x14ac:dyDescent="0.2">
      <c r="B19" s="7" t="s">
        <v>39</v>
      </c>
      <c r="C19" s="17"/>
      <c r="D19" s="8">
        <v>180</v>
      </c>
      <c r="E19" s="9">
        <v>15.94</v>
      </c>
      <c r="F19" s="9">
        <v>17.12</v>
      </c>
      <c r="G19" s="9">
        <v>34.299999999999997</v>
      </c>
      <c r="H19" s="9">
        <v>346</v>
      </c>
      <c r="I19" s="9">
        <v>0.46</v>
      </c>
      <c r="J19" s="9">
        <v>0</v>
      </c>
      <c r="K19" s="9">
        <v>48</v>
      </c>
      <c r="L19" s="9">
        <v>0.06</v>
      </c>
      <c r="M19" s="9">
        <v>72.8</v>
      </c>
      <c r="N19" s="9">
        <v>1.27</v>
      </c>
      <c r="O19" s="9">
        <v>59.26</v>
      </c>
      <c r="P19" s="9">
        <v>3.98</v>
      </c>
      <c r="Q19" s="9">
        <v>0.24</v>
      </c>
      <c r="R19" s="9">
        <v>0</v>
      </c>
      <c r="S19" s="7">
        <v>504</v>
      </c>
      <c r="T19" s="7" t="s">
        <v>26</v>
      </c>
    </row>
    <row r="20" spans="1:21" ht="15" x14ac:dyDescent="0.2">
      <c r="A20" s="6"/>
      <c r="B20" s="17" t="s">
        <v>40</v>
      </c>
      <c r="C20" s="7"/>
      <c r="D20" s="8">
        <v>200</v>
      </c>
      <c r="E20" s="9">
        <v>0.4</v>
      </c>
      <c r="F20" s="9">
        <v>0.04</v>
      </c>
      <c r="G20" s="9">
        <v>18.190000000000001</v>
      </c>
      <c r="H20" s="9">
        <v>84</v>
      </c>
      <c r="I20" s="9">
        <v>0</v>
      </c>
      <c r="J20" s="9">
        <v>0.8</v>
      </c>
      <c r="K20" s="9">
        <v>160</v>
      </c>
      <c r="L20" s="9">
        <v>0</v>
      </c>
      <c r="M20" s="9">
        <v>45</v>
      </c>
      <c r="N20" s="9">
        <v>0</v>
      </c>
      <c r="O20" s="9">
        <v>5</v>
      </c>
      <c r="P20" s="9">
        <v>0.03</v>
      </c>
      <c r="Q20" s="9">
        <v>3.2000000000000001E-2</v>
      </c>
      <c r="R20" s="9">
        <v>0</v>
      </c>
      <c r="S20" s="7">
        <v>820</v>
      </c>
      <c r="T20" s="7" t="s">
        <v>41</v>
      </c>
      <c r="U20" s="6"/>
    </row>
    <row r="21" spans="1:21" s="6" customFormat="1" ht="15" x14ac:dyDescent="0.2">
      <c r="B21" s="7" t="s">
        <v>32</v>
      </c>
      <c r="C21" s="17"/>
      <c r="D21" s="8">
        <v>20</v>
      </c>
      <c r="E21" s="9">
        <v>0.4</v>
      </c>
      <c r="F21" s="9">
        <v>0.04</v>
      </c>
      <c r="G21" s="9">
        <v>10.199999999999999</v>
      </c>
      <c r="H21" s="9">
        <v>54.8</v>
      </c>
      <c r="I21" s="9">
        <v>2.1999999999999999E-2</v>
      </c>
      <c r="J21" s="9">
        <v>0</v>
      </c>
      <c r="K21" s="9">
        <v>0</v>
      </c>
      <c r="L21" s="9">
        <v>0.34</v>
      </c>
      <c r="M21" s="9">
        <v>4.7</v>
      </c>
      <c r="N21" s="9">
        <v>0</v>
      </c>
      <c r="O21" s="9">
        <v>2.8</v>
      </c>
      <c r="P21" s="9">
        <v>0.24</v>
      </c>
      <c r="Q21" s="9">
        <v>6.0000000000000001E-3</v>
      </c>
      <c r="R21" s="9">
        <v>2</v>
      </c>
      <c r="S21" s="7">
        <v>18</v>
      </c>
      <c r="T21" s="7" t="s">
        <v>26</v>
      </c>
    </row>
    <row r="22" spans="1:21" s="6" customFormat="1" ht="15" x14ac:dyDescent="0.2">
      <c r="B22" s="7" t="s">
        <v>42</v>
      </c>
      <c r="D22" s="8">
        <v>40</v>
      </c>
      <c r="E22" s="9">
        <v>2</v>
      </c>
      <c r="F22" s="9">
        <v>0.9</v>
      </c>
      <c r="G22" s="9">
        <v>17</v>
      </c>
      <c r="H22" s="9">
        <v>103.6</v>
      </c>
      <c r="I22" s="9">
        <v>4.3999999999999997E-2</v>
      </c>
      <c r="J22" s="9">
        <v>0</v>
      </c>
      <c r="K22" s="9">
        <v>0</v>
      </c>
      <c r="L22" s="9">
        <v>0.63800000000000001</v>
      </c>
      <c r="M22" s="9">
        <v>11.6</v>
      </c>
      <c r="N22" s="9">
        <v>0</v>
      </c>
      <c r="O22" s="9">
        <v>5.6</v>
      </c>
      <c r="P22" s="9">
        <v>1.48</v>
      </c>
      <c r="Q22" s="9">
        <v>1.2E-2</v>
      </c>
      <c r="R22" s="9">
        <v>4</v>
      </c>
      <c r="S22" s="7">
        <v>19</v>
      </c>
      <c r="T22" s="7" t="s">
        <v>26</v>
      </c>
    </row>
    <row r="23" spans="1:21" s="6" customFormat="1" ht="14.25" x14ac:dyDescent="0.2">
      <c r="B23" s="11" t="s">
        <v>43</v>
      </c>
      <c r="C23" s="29" t="s">
        <v>55</v>
      </c>
      <c r="D23" s="12">
        <f t="shared" ref="D23:R23" si="1">SUM(D17:D22)</f>
        <v>700</v>
      </c>
      <c r="E23" s="13">
        <f t="shared" si="1"/>
        <v>23.139999999999997</v>
      </c>
      <c r="F23" s="13">
        <f t="shared" si="1"/>
        <v>27.56</v>
      </c>
      <c r="G23" s="13">
        <f t="shared" si="1"/>
        <v>92.54</v>
      </c>
      <c r="H23" s="13">
        <f t="shared" si="1"/>
        <v>725.81</v>
      </c>
      <c r="I23" s="13">
        <f t="shared" si="1"/>
        <v>10.636000000000001</v>
      </c>
      <c r="J23" s="13">
        <f t="shared" si="1"/>
        <v>24.024000000000001</v>
      </c>
      <c r="K23" s="13">
        <f t="shared" si="1"/>
        <v>988</v>
      </c>
      <c r="L23" s="13">
        <f t="shared" si="1"/>
        <v>5.7379999999999987</v>
      </c>
      <c r="M23" s="13">
        <f t="shared" si="1"/>
        <v>187.51999999999998</v>
      </c>
      <c r="N23" s="13">
        <f t="shared" si="1"/>
        <v>48.830000000000005</v>
      </c>
      <c r="O23" s="13">
        <f t="shared" si="1"/>
        <v>78.839999999999989</v>
      </c>
      <c r="P23" s="13">
        <f t="shared" si="1"/>
        <v>7.0600000000000005</v>
      </c>
      <c r="Q23" s="13">
        <f t="shared" si="1"/>
        <v>0.38375999999999999</v>
      </c>
      <c r="R23" s="13">
        <f t="shared" si="1"/>
        <v>7.68</v>
      </c>
      <c r="S23" s="11"/>
      <c r="T23" s="11"/>
    </row>
    <row r="24" spans="1:21" s="6" customFormat="1" ht="14.25" x14ac:dyDescent="0.2">
      <c r="B24" s="51" t="s">
        <v>44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1" s="6" customFormat="1" ht="15" x14ac:dyDescent="0.2">
      <c r="B25" s="7" t="s">
        <v>45</v>
      </c>
      <c r="C25" s="7"/>
      <c r="D25" s="8">
        <v>150</v>
      </c>
      <c r="E25" s="9">
        <v>8.7799999999999994</v>
      </c>
      <c r="F25" s="9">
        <v>7.74</v>
      </c>
      <c r="G25" s="9">
        <v>37.200000000000003</v>
      </c>
      <c r="H25" s="9">
        <v>288.5</v>
      </c>
      <c r="I25" s="9">
        <v>0.11</v>
      </c>
      <c r="J25" s="9">
        <v>0.55000000000000004</v>
      </c>
      <c r="K25" s="9">
        <v>0.02</v>
      </c>
      <c r="L25" s="9">
        <v>4.8</v>
      </c>
      <c r="M25" s="9">
        <v>77.25</v>
      </c>
      <c r="N25" s="9">
        <v>134.44999999999999</v>
      </c>
      <c r="O25" s="9">
        <v>19.2</v>
      </c>
      <c r="P25" s="9">
        <v>1.2</v>
      </c>
      <c r="Q25" s="9">
        <v>0.12</v>
      </c>
      <c r="R25" s="9">
        <v>0.3</v>
      </c>
      <c r="S25" s="7">
        <v>497</v>
      </c>
      <c r="T25" s="7" t="s">
        <v>26</v>
      </c>
    </row>
    <row r="26" spans="1:21" s="6" customFormat="1" ht="15" x14ac:dyDescent="0.2">
      <c r="B26" s="7" t="s">
        <v>46</v>
      </c>
      <c r="C26" s="7"/>
      <c r="D26" s="8">
        <v>20</v>
      </c>
      <c r="E26" s="9">
        <v>1.33</v>
      </c>
      <c r="F26" s="9">
        <v>1.7</v>
      </c>
      <c r="G26" s="9">
        <v>11.33</v>
      </c>
      <c r="H26" s="9">
        <v>64</v>
      </c>
      <c r="I26" s="9">
        <v>0.01</v>
      </c>
      <c r="J26" s="9">
        <v>0.8</v>
      </c>
      <c r="K26" s="9">
        <v>8.8000000000000007</v>
      </c>
      <c r="L26" s="9">
        <v>0.04</v>
      </c>
      <c r="M26" s="9">
        <v>61.4</v>
      </c>
      <c r="N26" s="9">
        <v>43.8</v>
      </c>
      <c r="O26" s="9">
        <v>6.8</v>
      </c>
      <c r="P26" s="9">
        <v>0.04</v>
      </c>
      <c r="Q26" s="9">
        <v>0.8</v>
      </c>
      <c r="R26" s="9">
        <v>0</v>
      </c>
      <c r="S26" s="7">
        <v>371</v>
      </c>
      <c r="T26" s="7" t="s">
        <v>26</v>
      </c>
    </row>
    <row r="27" spans="1:21" s="18" customFormat="1" ht="15.75" x14ac:dyDescent="0.2">
      <c r="B27" s="19" t="s">
        <v>47</v>
      </c>
      <c r="C27" s="7"/>
      <c r="D27" s="20">
        <v>100</v>
      </c>
      <c r="E27" s="21">
        <v>0.8</v>
      </c>
      <c r="F27" s="21">
        <v>0.2</v>
      </c>
      <c r="G27" s="21">
        <v>7.5</v>
      </c>
      <c r="H27" s="21">
        <v>47</v>
      </c>
      <c r="I27" s="21">
        <v>0</v>
      </c>
      <c r="J27" s="21">
        <v>0.14000000000000001</v>
      </c>
      <c r="K27" s="21">
        <v>52</v>
      </c>
      <c r="L27" s="21">
        <v>0.1</v>
      </c>
      <c r="M27" s="21">
        <v>44</v>
      </c>
      <c r="N27" s="21">
        <v>100</v>
      </c>
      <c r="O27" s="21">
        <v>7</v>
      </c>
      <c r="P27" s="21">
        <v>0.2</v>
      </c>
      <c r="Q27" s="21">
        <v>0.06</v>
      </c>
      <c r="R27" s="21">
        <v>0</v>
      </c>
      <c r="S27" s="22">
        <v>399</v>
      </c>
      <c r="T27" s="22" t="s">
        <v>26</v>
      </c>
    </row>
    <row r="28" spans="1:21" s="6" customFormat="1" ht="60" x14ac:dyDescent="0.2">
      <c r="B28" s="10" t="s">
        <v>48</v>
      </c>
      <c r="C28" s="10"/>
      <c r="D28" s="15">
        <v>200</v>
      </c>
      <c r="E28" s="16">
        <v>0</v>
      </c>
      <c r="F28" s="16">
        <v>0</v>
      </c>
      <c r="G28" s="16">
        <v>22</v>
      </c>
      <c r="H28" s="16">
        <v>90</v>
      </c>
      <c r="I28" s="16">
        <v>2.4E-2</v>
      </c>
      <c r="J28" s="16">
        <v>4</v>
      </c>
      <c r="K28" s="16">
        <v>0.08</v>
      </c>
      <c r="L28" s="16">
        <v>0.2</v>
      </c>
      <c r="M28" s="16">
        <v>14</v>
      </c>
      <c r="N28" s="16">
        <v>14</v>
      </c>
      <c r="O28" s="16">
        <v>6</v>
      </c>
      <c r="P28" s="16">
        <v>2.8</v>
      </c>
      <c r="Q28" s="16">
        <v>0.02</v>
      </c>
      <c r="R28" s="16">
        <v>4</v>
      </c>
      <c r="S28" s="14">
        <v>389</v>
      </c>
      <c r="T28" s="23" t="s">
        <v>49</v>
      </c>
    </row>
    <row r="29" spans="1:21" s="6" customFormat="1" ht="15" x14ac:dyDescent="0.2">
      <c r="B29" s="7" t="s">
        <v>32</v>
      </c>
      <c r="D29" s="8">
        <v>40</v>
      </c>
      <c r="E29" s="9">
        <v>4</v>
      </c>
      <c r="F29" s="9">
        <v>1.8</v>
      </c>
      <c r="G29" s="9">
        <v>20.399999999999999</v>
      </c>
      <c r="H29" s="9">
        <v>109.6</v>
      </c>
      <c r="I29" s="9">
        <v>0.04</v>
      </c>
      <c r="J29" s="9">
        <v>0</v>
      </c>
      <c r="K29" s="9">
        <v>0</v>
      </c>
      <c r="L29" s="9">
        <v>0.64</v>
      </c>
      <c r="M29" s="9">
        <v>9.67</v>
      </c>
      <c r="N29" s="9">
        <v>0</v>
      </c>
      <c r="O29" s="9">
        <v>5.6</v>
      </c>
      <c r="P29" s="9">
        <v>1.41</v>
      </c>
      <c r="Q29" s="9">
        <v>0.02</v>
      </c>
      <c r="R29" s="9">
        <v>0</v>
      </c>
      <c r="S29" s="7">
        <v>18</v>
      </c>
      <c r="T29" s="7" t="s">
        <v>26</v>
      </c>
    </row>
    <row r="30" spans="1:21" s="6" customFormat="1" ht="15" x14ac:dyDescent="0.2">
      <c r="B30" s="11" t="s">
        <v>50</v>
      </c>
      <c r="C30" s="28" t="s">
        <v>56</v>
      </c>
      <c r="D30" s="12">
        <f t="shared" ref="D30:R30" si="2">SUM(D25:D29)</f>
        <v>510</v>
      </c>
      <c r="E30" s="13">
        <f t="shared" si="2"/>
        <v>14.91</v>
      </c>
      <c r="F30" s="13">
        <f t="shared" si="2"/>
        <v>11.44</v>
      </c>
      <c r="G30" s="13">
        <f t="shared" si="2"/>
        <v>98.43</v>
      </c>
      <c r="H30" s="13">
        <f t="shared" si="2"/>
        <v>599.1</v>
      </c>
      <c r="I30" s="13">
        <f t="shared" si="2"/>
        <v>0.184</v>
      </c>
      <c r="J30" s="13">
        <f t="shared" si="2"/>
        <v>5.49</v>
      </c>
      <c r="K30" s="13">
        <f t="shared" si="2"/>
        <v>60.9</v>
      </c>
      <c r="L30" s="13">
        <f t="shared" si="2"/>
        <v>5.7799999999999994</v>
      </c>
      <c r="M30" s="13">
        <f t="shared" si="2"/>
        <v>206.32</v>
      </c>
      <c r="N30" s="13">
        <f t="shared" si="2"/>
        <v>292.25</v>
      </c>
      <c r="O30" s="13">
        <f t="shared" si="2"/>
        <v>44.6</v>
      </c>
      <c r="P30" s="13">
        <f t="shared" si="2"/>
        <v>5.65</v>
      </c>
      <c r="Q30" s="13">
        <f t="shared" si="2"/>
        <v>1.02</v>
      </c>
      <c r="R30" s="13">
        <f t="shared" si="2"/>
        <v>4.3</v>
      </c>
      <c r="S30" s="11"/>
      <c r="T30" s="23"/>
    </row>
    <row r="31" spans="1:21" s="6" customFormat="1" ht="15" x14ac:dyDescent="0.25">
      <c r="B31" s="31" t="s">
        <v>53</v>
      </c>
      <c r="C31" s="30"/>
      <c r="D31" s="32"/>
      <c r="E31" s="25">
        <f t="shared" ref="E31:R31" si="3">E15+E23</f>
        <v>35.089999999999996</v>
      </c>
      <c r="F31" s="25">
        <f t="shared" si="3"/>
        <v>47.36</v>
      </c>
      <c r="G31" s="25">
        <f t="shared" si="3"/>
        <v>176.26999999999998</v>
      </c>
      <c r="H31" s="25">
        <f t="shared" si="3"/>
        <v>1313.1</v>
      </c>
      <c r="I31" s="25">
        <f t="shared" si="3"/>
        <v>10.770000000000001</v>
      </c>
      <c r="J31" s="25">
        <f t="shared" si="3"/>
        <v>25.894000000000002</v>
      </c>
      <c r="K31" s="25">
        <f t="shared" si="3"/>
        <v>1044.05</v>
      </c>
      <c r="L31" s="25">
        <f t="shared" si="3"/>
        <v>7.4579999999999984</v>
      </c>
      <c r="M31" s="25">
        <f t="shared" si="3"/>
        <v>354.25</v>
      </c>
      <c r="N31" s="25">
        <f t="shared" si="3"/>
        <v>308.5</v>
      </c>
      <c r="O31" s="25">
        <f t="shared" si="3"/>
        <v>147.79</v>
      </c>
      <c r="P31" s="25">
        <f t="shared" si="3"/>
        <v>11.16</v>
      </c>
      <c r="Q31" s="25">
        <f t="shared" si="3"/>
        <v>0.60875999999999997</v>
      </c>
      <c r="R31" s="25">
        <f t="shared" si="3"/>
        <v>9.48</v>
      </c>
      <c r="S31" s="24"/>
      <c r="T31" s="24"/>
    </row>
    <row r="32" spans="1:21" s="6" customFormat="1" ht="15" x14ac:dyDescent="0.25">
      <c r="B32" s="34" t="s">
        <v>54</v>
      </c>
      <c r="C32" s="35"/>
      <c r="D32" s="36"/>
      <c r="E32" s="37">
        <f t="shared" ref="E32:R36" si="4">E23+E30</f>
        <v>38.049999999999997</v>
      </c>
      <c r="F32" s="37">
        <f t="shared" si="4"/>
        <v>39</v>
      </c>
      <c r="G32" s="37">
        <f t="shared" si="4"/>
        <v>190.97000000000003</v>
      </c>
      <c r="H32" s="37">
        <f t="shared" si="4"/>
        <v>1324.9099999999999</v>
      </c>
      <c r="I32" s="37">
        <f t="shared" si="4"/>
        <v>10.82</v>
      </c>
      <c r="J32" s="37">
        <f t="shared" si="4"/>
        <v>29.514000000000003</v>
      </c>
      <c r="K32" s="37">
        <f t="shared" si="4"/>
        <v>1048.9000000000001</v>
      </c>
      <c r="L32" s="37">
        <f t="shared" si="4"/>
        <v>11.517999999999997</v>
      </c>
      <c r="M32" s="37">
        <f t="shared" si="4"/>
        <v>393.84</v>
      </c>
      <c r="N32" s="37">
        <f t="shared" si="4"/>
        <v>341.08</v>
      </c>
      <c r="O32" s="37">
        <f t="shared" si="4"/>
        <v>123.44</v>
      </c>
      <c r="P32" s="37">
        <f t="shared" si="4"/>
        <v>12.71</v>
      </c>
      <c r="Q32" s="37">
        <f t="shared" si="4"/>
        <v>1.4037600000000001</v>
      </c>
      <c r="R32" s="37">
        <f t="shared" si="4"/>
        <v>11.98</v>
      </c>
      <c r="S32" s="38"/>
      <c r="T32" s="38"/>
    </row>
    <row r="33" spans="2:21" s="6" customFormat="1" ht="15" x14ac:dyDescent="0.25">
      <c r="B33" s="24" t="str">
        <f>'[1]МЕНЮ5-11'!B274</f>
        <v>Итого за завтрак+обед за 5 дней:</v>
      </c>
      <c r="C33" s="33"/>
      <c r="D33" s="39"/>
      <c r="E33" s="40"/>
      <c r="F33" s="25">
        <f t="shared" si="4"/>
        <v>47.36</v>
      </c>
      <c r="G33" s="25">
        <f t="shared" si="4"/>
        <v>176.26999999999998</v>
      </c>
      <c r="H33" s="25">
        <f t="shared" si="4"/>
        <v>1313.1</v>
      </c>
      <c r="I33" s="25">
        <f t="shared" si="4"/>
        <v>10.770000000000001</v>
      </c>
      <c r="J33" s="25">
        <f t="shared" si="4"/>
        <v>25.894000000000002</v>
      </c>
      <c r="K33" s="25">
        <f t="shared" si="4"/>
        <v>1044.05</v>
      </c>
      <c r="L33" s="25">
        <f t="shared" si="4"/>
        <v>7.4579999999999984</v>
      </c>
      <c r="M33" s="25">
        <f t="shared" si="4"/>
        <v>354.25</v>
      </c>
      <c r="N33" s="25">
        <f t="shared" si="4"/>
        <v>308.5</v>
      </c>
      <c r="O33" s="25">
        <f t="shared" si="4"/>
        <v>147.79</v>
      </c>
      <c r="P33" s="25">
        <f t="shared" si="4"/>
        <v>11.16</v>
      </c>
      <c r="Q33" s="25">
        <f t="shared" si="4"/>
        <v>0.60875999999999997</v>
      </c>
      <c r="R33" s="25">
        <f t="shared" si="4"/>
        <v>9.48</v>
      </c>
      <c r="S33" s="41"/>
      <c r="T33" s="41"/>
    </row>
    <row r="34" spans="2:21" s="6" customFormat="1" ht="15" x14ac:dyDescent="0.25">
      <c r="B34" s="24" t="str">
        <f>'[1]МЕНЮ5-11'!B275</f>
        <v>Итого за обед+полдник за 5 дней:</v>
      </c>
      <c r="C34" s="33"/>
      <c r="D34" s="39"/>
      <c r="E34" s="40"/>
      <c r="F34" s="25">
        <f t="shared" si="4"/>
        <v>46.74</v>
      </c>
      <c r="G34" s="25">
        <f t="shared" si="4"/>
        <v>228.17000000000002</v>
      </c>
      <c r="H34" s="25">
        <f t="shared" si="4"/>
        <v>1613.4099999999999</v>
      </c>
      <c r="I34" s="25">
        <f t="shared" si="4"/>
        <v>10.93</v>
      </c>
      <c r="J34" s="25">
        <f t="shared" si="4"/>
        <v>30.064000000000004</v>
      </c>
      <c r="K34" s="25">
        <f t="shared" si="4"/>
        <v>1048.92</v>
      </c>
      <c r="L34" s="25">
        <f t="shared" si="4"/>
        <v>16.317999999999998</v>
      </c>
      <c r="M34" s="25">
        <f t="shared" si="4"/>
        <v>471.09</v>
      </c>
      <c r="N34" s="25">
        <f t="shared" si="4"/>
        <v>475.53</v>
      </c>
      <c r="O34" s="25">
        <f t="shared" si="4"/>
        <v>142.63999999999999</v>
      </c>
      <c r="P34" s="25">
        <f t="shared" si="4"/>
        <v>13.91</v>
      </c>
      <c r="Q34" s="25">
        <f t="shared" si="4"/>
        <v>1.5237600000000002</v>
      </c>
      <c r="R34" s="25">
        <f t="shared" si="4"/>
        <v>12.280000000000001</v>
      </c>
      <c r="S34" s="41"/>
      <c r="T34" s="41"/>
    </row>
    <row r="35" spans="2:21" s="6" customFormat="1" ht="15" x14ac:dyDescent="0.25">
      <c r="B35" s="24" t="str">
        <f>'[1]МЕНЮ5-11'!B276</f>
        <v>Итого за завтрак+обед за 10 дней:</v>
      </c>
      <c r="C35" s="35"/>
      <c r="D35" s="42"/>
      <c r="E35" s="43"/>
      <c r="F35" s="25">
        <f t="shared" si="4"/>
        <v>49.06</v>
      </c>
      <c r="G35" s="25">
        <f t="shared" si="4"/>
        <v>187.6</v>
      </c>
      <c r="H35" s="25">
        <f t="shared" si="4"/>
        <v>1377.1</v>
      </c>
      <c r="I35" s="25">
        <f t="shared" si="4"/>
        <v>10.780000000000001</v>
      </c>
      <c r="J35" s="25">
        <f t="shared" si="4"/>
        <v>26.694000000000003</v>
      </c>
      <c r="K35" s="25">
        <f t="shared" si="4"/>
        <v>1052.8499999999999</v>
      </c>
      <c r="L35" s="25">
        <f t="shared" si="4"/>
        <v>7.4979999999999984</v>
      </c>
      <c r="M35" s="25">
        <f t="shared" si="4"/>
        <v>415.65</v>
      </c>
      <c r="N35" s="25">
        <f t="shared" si="4"/>
        <v>352.3</v>
      </c>
      <c r="O35" s="25">
        <f t="shared" si="4"/>
        <v>154.59</v>
      </c>
      <c r="P35" s="25">
        <f t="shared" si="4"/>
        <v>11.2</v>
      </c>
      <c r="Q35" s="25">
        <f t="shared" si="4"/>
        <v>1.40876</v>
      </c>
      <c r="R35" s="25">
        <f t="shared" si="4"/>
        <v>9.48</v>
      </c>
      <c r="S35" s="44"/>
      <c r="T35" s="44"/>
    </row>
    <row r="36" spans="2:21" s="30" customFormat="1" ht="15" x14ac:dyDescent="0.25">
      <c r="B36" s="24" t="str">
        <f>'[1]МЕНЮ5-11'!B277</f>
        <v>Итого за обед+полдник за 10 дней:</v>
      </c>
      <c r="C36" s="33"/>
      <c r="D36" s="39"/>
      <c r="E36" s="40"/>
      <c r="F36" s="25">
        <f t="shared" si="4"/>
        <v>46.940000000000005</v>
      </c>
      <c r="G36" s="25">
        <f t="shared" si="4"/>
        <v>235.67000000000002</v>
      </c>
      <c r="H36" s="25">
        <f t="shared" si="4"/>
        <v>1660.4099999999999</v>
      </c>
      <c r="I36" s="25">
        <f t="shared" si="4"/>
        <v>10.93</v>
      </c>
      <c r="J36" s="25">
        <f t="shared" si="4"/>
        <v>30.204000000000004</v>
      </c>
      <c r="K36" s="25">
        <f t="shared" si="4"/>
        <v>1100.92</v>
      </c>
      <c r="L36" s="25">
        <f t="shared" si="4"/>
        <v>16.417999999999999</v>
      </c>
      <c r="M36" s="25">
        <f t="shared" si="4"/>
        <v>515.08999999999992</v>
      </c>
      <c r="N36" s="25">
        <f t="shared" si="4"/>
        <v>575.53</v>
      </c>
      <c r="O36" s="25">
        <f t="shared" si="4"/>
        <v>149.63999999999999</v>
      </c>
      <c r="P36" s="25">
        <f t="shared" si="4"/>
        <v>14.11</v>
      </c>
      <c r="Q36" s="25">
        <f t="shared" si="4"/>
        <v>1.5837600000000003</v>
      </c>
      <c r="R36" s="25">
        <f t="shared" si="4"/>
        <v>12.280000000000001</v>
      </c>
      <c r="S36" s="41"/>
      <c r="T36" s="41"/>
    </row>
    <row r="37" spans="2:21" s="6" customFormat="1" ht="16.5" customHeight="1" x14ac:dyDescent="0.2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2:21" ht="12.75" hidden="1" customHeight="1" x14ac:dyDescent="0.2"/>
    <row r="39" spans="2:21" ht="12.75" hidden="1" customHeight="1" x14ac:dyDescent="0.2"/>
    <row r="40" spans="2:21" ht="12.75" hidden="1" customHeight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x14ac:dyDescent="0.2"/>
    <row r="53" x14ac:dyDescent="0.2"/>
    <row r="54" x14ac:dyDescent="0.2"/>
    <row r="55" x14ac:dyDescent="0.2"/>
  </sheetData>
  <mergeCells count="27">
    <mergeCell ref="B2:Y2"/>
    <mergeCell ref="C4:C5"/>
    <mergeCell ref="B16:T16"/>
    <mergeCell ref="B24:T24"/>
    <mergeCell ref="B37:U37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1-4кл.пятница2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2023-09-22T07:31:39Z</dcterms:created>
  <dcterms:modified xsi:type="dcterms:W3CDTF">2025-01-08T14:33:44Z</dcterms:modified>
</cp:coreProperties>
</file>