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 на сайт 2024-2025\Сентябрь\02.09.2024 - 13.09.2024\1-5 день (5-11 классы)\"/>
    </mc:Choice>
  </mc:AlternateContent>
  <bookViews>
    <workbookView xWindow="0" yWindow="0" windowWidth="28800" windowHeight="11700"/>
  </bookViews>
  <sheets>
    <sheet name="5-11кл.пятница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M33" i="1" s="1"/>
  <c r="L31" i="1"/>
  <c r="L33" i="1" s="1"/>
  <c r="K31" i="1"/>
  <c r="K33" i="1" s="1"/>
  <c r="E31" i="1"/>
  <c r="E33" i="1" s="1"/>
  <c r="R30" i="1"/>
  <c r="R32" i="1" s="1"/>
  <c r="Q30" i="1"/>
  <c r="Q32" i="1" s="1"/>
  <c r="L30" i="1"/>
  <c r="L32" i="1" s="1"/>
  <c r="K30" i="1"/>
  <c r="K32" i="1" s="1"/>
  <c r="J30" i="1"/>
  <c r="J32" i="1" s="1"/>
  <c r="I30" i="1"/>
  <c r="I32" i="1" s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R22" i="1"/>
  <c r="R31" i="1" s="1"/>
  <c r="R33" i="1" s="1"/>
  <c r="Q22" i="1"/>
  <c r="Q31" i="1" s="1"/>
  <c r="Q33" i="1" s="1"/>
  <c r="P22" i="1"/>
  <c r="P31" i="1" s="1"/>
  <c r="P33" i="1" s="1"/>
  <c r="O22" i="1"/>
  <c r="O31" i="1" s="1"/>
  <c r="O33" i="1" s="1"/>
  <c r="N22" i="1"/>
  <c r="N31" i="1" s="1"/>
  <c r="N33" i="1" s="1"/>
  <c r="M22" i="1"/>
  <c r="L22" i="1"/>
  <c r="K22" i="1"/>
  <c r="J22" i="1"/>
  <c r="J31" i="1" s="1"/>
  <c r="J33" i="1" s="1"/>
  <c r="I22" i="1"/>
  <c r="I31" i="1" s="1"/>
  <c r="I33" i="1" s="1"/>
  <c r="H22" i="1"/>
  <c r="H31" i="1" s="1"/>
  <c r="H33" i="1" s="1"/>
  <c r="G22" i="1"/>
  <c r="G31" i="1" s="1"/>
  <c r="G33" i="1" s="1"/>
  <c r="F22" i="1"/>
  <c r="F31" i="1" s="1"/>
  <c r="F33" i="1" s="1"/>
  <c r="E22" i="1"/>
  <c r="D22" i="1"/>
  <c r="R14" i="1"/>
  <c r="Q14" i="1"/>
  <c r="P14" i="1"/>
  <c r="P30" i="1" s="1"/>
  <c r="P32" i="1" s="1"/>
  <c r="O14" i="1"/>
  <c r="O30" i="1" s="1"/>
  <c r="O32" i="1" s="1"/>
  <c r="N14" i="1"/>
  <c r="N30" i="1" s="1"/>
  <c r="N32" i="1" s="1"/>
  <c r="M14" i="1"/>
  <c r="M30" i="1" s="1"/>
  <c r="M32" i="1" s="1"/>
  <c r="L14" i="1"/>
  <c r="K14" i="1"/>
  <c r="J14" i="1"/>
  <c r="I14" i="1"/>
  <c r="H14" i="1"/>
  <c r="H30" i="1" s="1"/>
  <c r="H32" i="1" s="1"/>
  <c r="G14" i="1"/>
  <c r="G30" i="1" s="1"/>
  <c r="G32" i="1" s="1"/>
  <c r="F14" i="1"/>
  <c r="F30" i="1" s="1"/>
  <c r="F32" i="1" s="1"/>
  <c r="E14" i="1"/>
  <c r="E30" i="1" s="1"/>
  <c r="E32" i="1" s="1"/>
  <c r="D14" i="1"/>
</calcChain>
</file>

<file path=xl/sharedStrings.xml><?xml version="1.0" encoding="utf-8"?>
<sst xmlns="http://schemas.openxmlformats.org/spreadsheetml/2006/main" count="72" uniqueCount="54">
  <si>
    <t>Пятница 5-11 класс</t>
  </si>
  <si>
    <t>Наименование</t>
  </si>
  <si>
    <t>Выход</t>
  </si>
  <si>
    <t>Белки</t>
  </si>
  <si>
    <t>Жиры</t>
  </si>
  <si>
    <t>Углеводы</t>
  </si>
  <si>
    <t>Энергетическая ценность</t>
  </si>
  <si>
    <t>Витамины</t>
  </si>
  <si>
    <t>Минеральные вещества</t>
  </si>
  <si>
    <t>B2, мг</t>
  </si>
  <si>
    <t>I, мкг</t>
  </si>
  <si>
    <t>№ по сборнику</t>
  </si>
  <si>
    <t>Наименование сборника</t>
  </si>
  <si>
    <t>В 1, мг</t>
  </si>
  <si>
    <t>С, мг</t>
  </si>
  <si>
    <t>А, мкг</t>
  </si>
  <si>
    <t>Е мг,ток.</t>
  </si>
  <si>
    <t>Са, мг</t>
  </si>
  <si>
    <t>Р, мг</t>
  </si>
  <si>
    <t>Мg, мг</t>
  </si>
  <si>
    <t>Fe, мг</t>
  </si>
  <si>
    <t>г</t>
  </si>
  <si>
    <t>ккал</t>
  </si>
  <si>
    <t>День 5 (пятница)</t>
  </si>
  <si>
    <t>ЗАВТРАК</t>
  </si>
  <si>
    <t>Омлет запеченный с сыром</t>
  </si>
  <si>
    <t>Для обуч образовательных организаций Кучма, 2016</t>
  </si>
  <si>
    <t>Масло сливочное</t>
  </si>
  <si>
    <t>Чай</t>
  </si>
  <si>
    <t>Горошек зеленый</t>
  </si>
  <si>
    <t>Хлеб из муки пшеничной</t>
  </si>
  <si>
    <t>Итого за завтрак:</t>
  </si>
  <si>
    <t>ОБЕД</t>
  </si>
  <si>
    <t>Винегрет  овощной</t>
  </si>
  <si>
    <t xml:space="preserve">Сборник рецептур на продукцию для обучающихся во всех образовательных учреждениях под ред. М.П.Могильного и В.А. Тутельяна. - М.: ДеЛи плюс, 2005г. </t>
  </si>
  <si>
    <t>Суп из овощей с сметаной</t>
  </si>
  <si>
    <t xml:space="preserve">Сборник рецептур на продукцию для обучающихся во всех образовательных учреждениях под ред. М.П.Могильного и В.А. Тутельяна. - М.: ДеЛи принт, 2005г. </t>
  </si>
  <si>
    <t>Пельмени с маслом сливочным</t>
  </si>
  <si>
    <t xml:space="preserve">Компот из плодов свежих (яблоки) </t>
  </si>
  <si>
    <t>СБ Онищенко ,Тутельяна ,Москва,2022.</t>
  </si>
  <si>
    <t>Хлеб ржано-пшеничный</t>
  </si>
  <si>
    <t>Итого за обед:</t>
  </si>
  <si>
    <t>ПОЛДНИК</t>
  </si>
  <si>
    <t>Запеканка творожная</t>
  </si>
  <si>
    <t>Сгущенное молоко</t>
  </si>
  <si>
    <t>Фрукты свежие по сезонности</t>
  </si>
  <si>
    <t>Компот из замороженных ягод,смородина</t>
  </si>
  <si>
    <t>Итого за полдник:</t>
  </si>
  <si>
    <t>Итого за завтрак+обед:</t>
  </si>
  <si>
    <t>Итого за обед+полдник:</t>
  </si>
  <si>
    <t>Итого за завтрак+обед за 5 дней:</t>
  </si>
  <si>
    <t>Итого за обед+полдник за 5 дней:</t>
  </si>
  <si>
    <t>Цена</t>
  </si>
  <si>
    <t>78 р.66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</si>
</sst>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р.&quot;;[Red]\-#,##0\ &quot;р.&quot;"/>
  </numFmts>
  <fonts count="10" x14ac:knownFonts="1">
    <font>
      <sz val="10"/>
      <name val="Times New Roman"/>
    </font>
    <font>
      <b/>
      <i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E6F2"/>
        <bgColor rgb="FFEEECE1"/>
      </patternFill>
    </fill>
    <fill>
      <patternFill patternType="solid">
        <fgColor rgb="FFFEFFED"/>
        <bgColor rgb="FFFFFFFF"/>
      </patternFill>
    </fill>
    <fill>
      <patternFill patternType="solid">
        <fgColor rgb="FFEEECE1"/>
        <bgColor rgb="FFDCE6F2"/>
      </patternFill>
    </fill>
  </fills>
  <borders count="6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</borders>
  <cellStyleXfs count="3">
    <xf numFmtId="0" fontId="0" fillId="0" borderId="0">
      <alignment vertical="center"/>
    </xf>
    <xf numFmtId="0" fontId="3" fillId="0" borderId="0">
      <protection locked="0"/>
    </xf>
    <xf numFmtId="0" fontId="3" fillId="0" borderId="0">
      <protection locked="0"/>
    </xf>
  </cellStyleXfs>
  <cellXfs count="48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4" fillId="2" borderId="2" xfId="1" applyFont="1" applyFill="1" applyBorder="1" applyAlignment="1" applyProtection="1">
      <alignment horizontal="center" vertical="center" wrapText="1"/>
    </xf>
    <xf numFmtId="2" fontId="4" fillId="2" borderId="2" xfId="1" applyNumberFormat="1" applyFont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vertical="center"/>
    </xf>
    <xf numFmtId="2" fontId="6" fillId="0" borderId="1" xfId="1" applyNumberFormat="1" applyFont="1" applyBorder="1" applyAlignment="1" applyProtection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6" fillId="0" borderId="1" xfId="1" applyFont="1" applyBorder="1" applyAlignment="1" applyProtection="1">
      <alignment horizontal="left" vertical="center"/>
    </xf>
    <xf numFmtId="0" fontId="6" fillId="0" borderId="1" xfId="1" applyFont="1" applyBorder="1" applyAlignment="1" applyProtection="1">
      <alignment horizontal="right" vertical="center"/>
    </xf>
    <xf numFmtId="2" fontId="6" fillId="0" borderId="1" xfId="1" applyNumberFormat="1" applyFont="1" applyBorder="1" applyAlignment="1" applyProtection="1">
      <alignment horizontal="right" vertical="center"/>
    </xf>
    <xf numFmtId="0" fontId="8" fillId="0" borderId="1" xfId="2" applyFont="1" applyBorder="1" applyAlignment="1" applyProtection="1">
      <alignment vertical="center" shrinkToFit="1"/>
    </xf>
    <xf numFmtId="1" fontId="8" fillId="0" borderId="1" xfId="2" applyNumberFormat="1" applyFont="1" applyBorder="1" applyAlignment="1" applyProtection="1">
      <alignment vertical="center" shrinkToFit="1"/>
    </xf>
    <xf numFmtId="2" fontId="8" fillId="0" borderId="1" xfId="2" applyNumberFormat="1" applyFont="1" applyBorder="1" applyAlignment="1" applyProtection="1">
      <alignment vertical="center" shrinkToFit="1"/>
    </xf>
    <xf numFmtId="0" fontId="6" fillId="0" borderId="1" xfId="2" applyFont="1" applyBorder="1" applyAlignment="1" applyProtection="1">
      <alignment vertical="center" shrinkToFit="1"/>
    </xf>
    <xf numFmtId="0" fontId="6" fillId="0" borderId="3" xfId="2" applyFont="1" applyBorder="1" applyAlignment="1" applyProtection="1">
      <alignment vertical="center" wrapText="1"/>
    </xf>
    <xf numFmtId="0" fontId="6" fillId="0" borderId="1" xfId="1" applyFont="1" applyBorder="1" applyAlignment="1" applyProtection="1">
      <alignment vertical="center" wrapText="1"/>
    </xf>
    <xf numFmtId="0" fontId="6" fillId="0" borderId="1" xfId="1" applyFont="1" applyBorder="1" applyAlignment="1" applyProtection="1">
      <alignment horizontal="left" vertical="center" wrapText="1"/>
    </xf>
    <xf numFmtId="0" fontId="8" fillId="0" borderId="1" xfId="2" applyFont="1" applyBorder="1" applyAlignment="1" applyProtection="1">
      <alignment vertical="center"/>
    </xf>
    <xf numFmtId="1" fontId="8" fillId="0" borderId="1" xfId="1" applyNumberFormat="1" applyFont="1" applyBorder="1" applyAlignment="1" applyProtection="1">
      <alignment vertical="center"/>
    </xf>
    <xf numFmtId="2" fontId="8" fillId="0" borderId="1" xfId="1" applyNumberFormat="1" applyFont="1" applyBorder="1" applyAlignment="1" applyProtection="1">
      <alignment vertical="center"/>
    </xf>
    <xf numFmtId="0" fontId="8" fillId="0" borderId="3" xfId="2" applyFont="1" applyBorder="1" applyAlignment="1" applyProtection="1">
      <alignment vertical="center" wrapText="1"/>
    </xf>
    <xf numFmtId="0" fontId="8" fillId="0" borderId="1" xfId="2" applyFont="1" applyBorder="1" applyAlignment="1" applyProtection="1">
      <alignment horizontal="right" vertical="center"/>
    </xf>
    <xf numFmtId="0" fontId="8" fillId="0" borderId="1" xfId="2" applyFont="1" applyBorder="1" applyAlignment="1" applyProtection="1">
      <alignment horizontal="center" vertical="center"/>
    </xf>
    <xf numFmtId="0" fontId="9" fillId="0" borderId="1" xfId="2" applyFont="1" applyBorder="1" applyAlignment="1" applyProtection="1">
      <alignment vertical="center"/>
    </xf>
    <xf numFmtId="0" fontId="9" fillId="0" borderId="1" xfId="2" applyFont="1" applyBorder="1" applyAlignment="1" applyProtection="1">
      <alignment horizontal="center" vertical="center"/>
    </xf>
    <xf numFmtId="2" fontId="9" fillId="0" borderId="1" xfId="2" applyNumberFormat="1" applyFont="1" applyBorder="1" applyAlignment="1" applyProtection="1">
      <alignment horizontal="right" vertical="center"/>
    </xf>
    <xf numFmtId="2" fontId="9" fillId="0" borderId="1" xfId="2" applyNumberFormat="1" applyFont="1" applyBorder="1" applyAlignment="1" applyProtection="1">
      <alignment horizontal="center" vertical="center"/>
    </xf>
    <xf numFmtId="0" fontId="9" fillId="0" borderId="3" xfId="2" applyFont="1" applyBorder="1" applyAlignment="1" applyProtection="1">
      <alignment vertical="center" wrapText="1"/>
    </xf>
    <xf numFmtId="2" fontId="4" fillId="2" borderId="1" xfId="1" applyNumberFormat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8" fillId="4" borderId="1" xfId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vertical="center" shrinkToFit="1"/>
    </xf>
    <xf numFmtId="0" fontId="8" fillId="0" borderId="1" xfId="1" applyFont="1" applyBorder="1" applyAlignment="1" applyProtection="1">
      <alignment vertical="center"/>
    </xf>
    <xf numFmtId="6" fontId="8" fillId="0" borderId="1" xfId="1" applyNumberFormat="1" applyFont="1" applyBorder="1" applyAlignment="1" applyProtection="1">
      <alignment horizontal="center" vertical="center" wrapText="1"/>
    </xf>
    <xf numFmtId="0" fontId="8" fillId="0" borderId="4" xfId="1" applyFont="1" applyBorder="1" applyAlignment="1" applyProtection="1">
      <alignment vertical="center"/>
    </xf>
    <xf numFmtId="0" fontId="2" fillId="0" borderId="4" xfId="0" applyFont="1" applyBorder="1" applyAlignment="1"/>
    <xf numFmtId="0" fontId="9" fillId="0" borderId="5" xfId="2" applyFont="1" applyBorder="1" applyAlignment="1" applyProtection="1">
      <alignment vertical="center"/>
    </xf>
    <xf numFmtId="0" fontId="9" fillId="0" borderId="3" xfId="2" applyFont="1" applyBorder="1" applyAlignment="1" applyProtection="1">
      <alignment horizontal="center" vertical="center"/>
    </xf>
    <xf numFmtId="0" fontId="9" fillId="0" borderId="4" xfId="1" applyFont="1" applyBorder="1" applyAlignment="1" applyProtection="1">
      <alignment vertical="center"/>
    </xf>
    <xf numFmtId="0" fontId="2" fillId="0" borderId="4" xfId="0" applyFont="1" applyBorder="1">
      <alignment vertical="center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11 3 2 2 4 2 2" xfId="2"/>
    <cellStyle name="㼿㼿㼿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ool_12.1\Desktop\&#1052;&#1077;&#1085;&#1102;%20&#1085;&#1072;%20&#1089;&#1072;&#1081;&#1090;%202023-2024\&#1052;&#1077;&#1085;&#1102;_1_4_&#1082;&#1083;&#1072;&#1089;&#1089;&#1086;&#1074;_&#1080;_5_11_&#1082;&#1083;&#1072;&#1089;&#1089;&#1086;&#1074;_&#1053;&#1054;&#1042;&#1054;&#1045;_&#1052;&#1045;&#1053;&#1102;_&#1089;&#1090;&#1072;&#1088;&#1086;&#1077;_&#1085;&#1086;&#1074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кл.понедельник"/>
      <sheetName val="1-4кл.вторник"/>
      <sheetName val="1-4кл.среда"/>
      <sheetName val="1-4кл. четверг"/>
      <sheetName val="1-4кл пятница"/>
      <sheetName val="1-4кл.понедельник2"/>
      <sheetName val="1-4кл.вторник2"/>
      <sheetName val="1-4кл.среда2"/>
      <sheetName val="1-4кл.четверг2"/>
      <sheetName val="1-4кл.пятница2"/>
      <sheetName val="5-11кл.понедельник"/>
      <sheetName val="5-11кл.вторник"/>
      <sheetName val="5-11кл.среда"/>
      <sheetName val="5-11кл.четверг"/>
      <sheetName val="5-11кл.пятница"/>
      <sheetName val="5-11кл.понедельник2"/>
      <sheetName val="5-11кл.вторник2"/>
      <sheetName val="5-11кл.среда2"/>
      <sheetName val="5-11кл.четверг2"/>
      <sheetName val="5-11кл.пятница2"/>
      <sheetName val="инструкции"/>
      <sheetName val="инструкции2"/>
      <sheetName val="таблица замены"/>
      <sheetName val="сезонная замен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1">
          <cell r="D31">
            <v>46.489999999999995</v>
          </cell>
          <cell r="E31">
            <v>52.11</v>
          </cell>
          <cell r="F31">
            <v>190.53</v>
          </cell>
          <cell r="G31">
            <v>1461.8400000000001</v>
          </cell>
          <cell r="H31">
            <v>2.1339999999999999</v>
          </cell>
          <cell r="I31">
            <v>36.728000000000002</v>
          </cell>
          <cell r="J31">
            <v>420.41999999999996</v>
          </cell>
          <cell r="K31">
            <v>10.498000000000001</v>
          </cell>
          <cell r="L31">
            <v>904.86000000000013</v>
          </cell>
          <cell r="M31">
            <v>895.69</v>
          </cell>
          <cell r="N31">
            <v>150.32</v>
          </cell>
          <cell r="O31">
            <v>9.39</v>
          </cell>
          <cell r="P31">
            <v>1.6540000000000001</v>
          </cell>
          <cell r="Q31">
            <v>1.73</v>
          </cell>
        </row>
        <row r="32">
          <cell r="D32">
            <v>58.71</v>
          </cell>
          <cell r="E32">
            <v>55.8</v>
          </cell>
          <cell r="F32">
            <v>182.4</v>
          </cell>
          <cell r="G32">
            <v>1393.17</v>
          </cell>
          <cell r="H32">
            <v>2.3017000000000003</v>
          </cell>
          <cell r="I32">
            <v>24.77</v>
          </cell>
          <cell r="J32">
            <v>274.08</v>
          </cell>
          <cell r="K32">
            <v>9.7110400000000006</v>
          </cell>
          <cell r="L32">
            <v>475.76</v>
          </cell>
          <cell r="M32">
            <v>598.94000000000005</v>
          </cell>
          <cell r="N32">
            <v>304.68000000000006</v>
          </cell>
          <cell r="O32">
            <v>13.7958</v>
          </cell>
          <cell r="P32">
            <v>1.1740000000000002</v>
          </cell>
          <cell r="Q32">
            <v>1.96</v>
          </cell>
        </row>
      </sheetData>
      <sheetData sheetId="11">
        <row r="31">
          <cell r="D31">
            <v>43.02</v>
          </cell>
          <cell r="E31">
            <v>49.25</v>
          </cell>
          <cell r="F31">
            <v>186.78</v>
          </cell>
          <cell r="G31">
            <v>1443.55</v>
          </cell>
          <cell r="H31">
            <v>2.1555599999999999</v>
          </cell>
          <cell r="I31">
            <v>89.53</v>
          </cell>
          <cell r="J31">
            <v>946.71999999999991</v>
          </cell>
          <cell r="K31">
            <v>10.658000000000001</v>
          </cell>
          <cell r="L31">
            <v>396.20100000000002</v>
          </cell>
          <cell r="M31">
            <v>712.65</v>
          </cell>
          <cell r="N31">
            <v>245.88</v>
          </cell>
          <cell r="O31">
            <v>12.151240000000001</v>
          </cell>
          <cell r="P31">
            <v>0.88368000000000013</v>
          </cell>
          <cell r="Q31">
            <v>19.345500000000001</v>
          </cell>
        </row>
        <row r="32">
          <cell r="D32">
            <v>50.430000000000007</v>
          </cell>
          <cell r="E32">
            <v>42.89</v>
          </cell>
          <cell r="F32">
            <v>196.07</v>
          </cell>
          <cell r="G32">
            <v>1423.76</v>
          </cell>
          <cell r="H32">
            <v>1.6723599999999998</v>
          </cell>
          <cell r="I32">
            <v>79.820000000000007</v>
          </cell>
          <cell r="J32">
            <v>697.07999999999993</v>
          </cell>
          <cell r="K32">
            <v>9.4700000000000006</v>
          </cell>
          <cell r="L32">
            <v>461.67099999999999</v>
          </cell>
          <cell r="M32">
            <v>678.29</v>
          </cell>
          <cell r="N32">
            <v>194.16</v>
          </cell>
          <cell r="O32">
            <v>12.151240000000001</v>
          </cell>
          <cell r="P32">
            <v>0.99308000000000018</v>
          </cell>
          <cell r="Q32">
            <v>0.86</v>
          </cell>
        </row>
      </sheetData>
      <sheetData sheetId="12">
        <row r="31">
          <cell r="D31">
            <v>39.81</v>
          </cell>
          <cell r="E31">
            <v>54.632999999999996</v>
          </cell>
          <cell r="F31">
            <v>241.23999999999998</v>
          </cell>
          <cell r="G31">
            <v>1757.33</v>
          </cell>
          <cell r="H31">
            <v>0.66600000000000004</v>
          </cell>
          <cell r="I31">
            <v>33.589999999999996</v>
          </cell>
          <cell r="J31">
            <v>508.26</v>
          </cell>
          <cell r="K31">
            <v>9.2989999999999995</v>
          </cell>
          <cell r="L31">
            <v>594.98</v>
          </cell>
          <cell r="M31">
            <v>952.99</v>
          </cell>
          <cell r="N31">
            <v>204.07999999999998</v>
          </cell>
          <cell r="O31">
            <v>8.9500000000000011</v>
          </cell>
          <cell r="P31">
            <v>1.4510000000000001</v>
          </cell>
          <cell r="Q31">
            <v>3.89</v>
          </cell>
        </row>
        <row r="32">
          <cell r="D32">
            <v>44.980000000000004</v>
          </cell>
          <cell r="E32">
            <v>64.44</v>
          </cell>
          <cell r="F32">
            <v>233.82999999999998</v>
          </cell>
          <cell r="G32">
            <v>1687.96</v>
          </cell>
          <cell r="H32">
            <v>0.67800000000000005</v>
          </cell>
          <cell r="I32">
            <v>75.38</v>
          </cell>
          <cell r="J32">
            <v>128.86000000000001</v>
          </cell>
          <cell r="K32">
            <v>8.5489999999999995</v>
          </cell>
          <cell r="L32">
            <v>607.42000000000007</v>
          </cell>
          <cell r="M32">
            <v>773.99</v>
          </cell>
          <cell r="N32">
            <v>208.22999999999996</v>
          </cell>
          <cell r="O32">
            <v>8.6100000000000012</v>
          </cell>
          <cell r="P32">
            <v>0.61799999999999999</v>
          </cell>
          <cell r="Q32">
            <v>0.3</v>
          </cell>
        </row>
      </sheetData>
      <sheetData sheetId="13">
        <row r="33">
          <cell r="D33">
            <v>47.63</v>
          </cell>
          <cell r="E33">
            <v>53.669999999999995</v>
          </cell>
          <cell r="F33">
            <v>198.22000000000003</v>
          </cell>
          <cell r="G33">
            <v>1597.69</v>
          </cell>
          <cell r="H33">
            <v>0.92000000000000015</v>
          </cell>
          <cell r="I33">
            <v>92.563999999999993</v>
          </cell>
          <cell r="J33">
            <v>200.61</v>
          </cell>
          <cell r="K33">
            <v>9.9419130434782605</v>
          </cell>
          <cell r="L33">
            <v>528.28</v>
          </cell>
          <cell r="M33">
            <v>955.05</v>
          </cell>
          <cell r="N33">
            <v>260.05999999999995</v>
          </cell>
          <cell r="O33">
            <v>28.959999999999997</v>
          </cell>
          <cell r="P33">
            <v>0.98386956521739144</v>
          </cell>
          <cell r="Q33">
            <v>3.5</v>
          </cell>
        </row>
        <row r="34">
          <cell r="D34">
            <v>55.51</v>
          </cell>
          <cell r="E34">
            <v>37.409999999999997</v>
          </cell>
          <cell r="F34">
            <v>226.31</v>
          </cell>
          <cell r="G34">
            <v>1496.5</v>
          </cell>
          <cell r="H34">
            <v>0.75020000000000009</v>
          </cell>
          <cell r="I34">
            <v>93.97399999999999</v>
          </cell>
          <cell r="J34">
            <v>101.56</v>
          </cell>
          <cell r="K34">
            <v>6.2499130434782604</v>
          </cell>
          <cell r="L34">
            <v>273.43</v>
          </cell>
          <cell r="M34">
            <v>953.36999999999989</v>
          </cell>
          <cell r="N34">
            <v>345.15999999999997</v>
          </cell>
          <cell r="O34">
            <v>25.928999999999998</v>
          </cell>
          <cell r="P34">
            <v>0.68566956521739142</v>
          </cell>
          <cell r="Q34">
            <v>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showGridLines="0" tabSelected="1" topLeftCell="A3" workbookViewId="0">
      <selection activeCell="B15" sqref="B15:T15"/>
    </sheetView>
  </sheetViews>
  <sheetFormatPr defaultColWidth="9" defaultRowHeight="12.75" zeroHeight="1" x14ac:dyDescent="0.2"/>
  <cols>
    <col min="1" max="1" width="4" style="2" customWidth="1"/>
    <col min="2" max="2" width="34.1640625" style="2" customWidth="1"/>
    <col min="3" max="3" width="11.83203125" style="2" customWidth="1"/>
    <col min="4" max="4" width="8.1640625" style="2" customWidth="1"/>
    <col min="5" max="5" width="9" style="2" customWidth="1"/>
    <col min="7" max="7" width="12" style="2" customWidth="1"/>
    <col min="8" max="8" width="17" style="2" customWidth="1"/>
    <col min="9" max="9" width="8.1640625" style="2" customWidth="1"/>
    <col min="10" max="10" width="9" style="2" customWidth="1"/>
    <col min="11" max="11" width="11.1640625" style="2" customWidth="1"/>
    <col min="12" max="12" width="12.1640625" style="2" customWidth="1"/>
    <col min="13" max="13" width="10.1640625" style="2" customWidth="1"/>
    <col min="14" max="14" width="10.6640625" style="2" customWidth="1"/>
    <col min="15" max="15" width="10" style="2" customWidth="1"/>
    <col min="16" max="16" width="8.33203125" style="2" customWidth="1"/>
    <col min="18" max="18" width="9.6640625" style="2" customWidth="1"/>
    <col min="19" max="19" width="11.5" style="2" customWidth="1"/>
    <col min="20" max="20" width="55.83203125" style="2" customWidth="1"/>
    <col min="21" max="21" width="3.83203125" style="2" customWidth="1"/>
    <col min="22" max="257" width="9.33203125" customWidth="1"/>
  </cols>
  <sheetData>
    <row r="1" spans="2:21" hidden="1" x14ac:dyDescent="0.2"/>
    <row r="2" spans="2:21" hidden="1" x14ac:dyDescent="0.2"/>
    <row r="3" spans="2:21" ht="15" x14ac:dyDescent="0.25">
      <c r="B3" s="1" t="s">
        <v>0</v>
      </c>
      <c r="C3" s="1"/>
    </row>
    <row r="4" spans="2:21" s="2" customFormat="1" ht="24" customHeight="1" x14ac:dyDescent="0.2">
      <c r="B4" s="46" t="s">
        <v>1</v>
      </c>
      <c r="C4" s="36" t="s">
        <v>52</v>
      </c>
      <c r="D4" s="47" t="s">
        <v>2</v>
      </c>
      <c r="E4" s="31" t="s">
        <v>3</v>
      </c>
      <c r="F4" s="31" t="s">
        <v>4</v>
      </c>
      <c r="G4" s="31" t="s">
        <v>5</v>
      </c>
      <c r="H4" s="31" t="s">
        <v>6</v>
      </c>
      <c r="I4" s="30" t="s">
        <v>7</v>
      </c>
      <c r="J4" s="30"/>
      <c r="K4" s="30"/>
      <c r="L4" s="30"/>
      <c r="M4" s="30" t="s">
        <v>8</v>
      </c>
      <c r="N4" s="30"/>
      <c r="O4" s="30"/>
      <c r="P4" s="30"/>
      <c r="Q4" s="30" t="s">
        <v>9</v>
      </c>
      <c r="R4" s="30" t="s">
        <v>10</v>
      </c>
      <c r="S4" s="30" t="s">
        <v>11</v>
      </c>
      <c r="T4" s="31" t="s">
        <v>12</v>
      </c>
    </row>
    <row r="5" spans="2:21" s="2" customFormat="1" ht="9" customHeight="1" x14ac:dyDescent="0.2">
      <c r="B5" s="31"/>
      <c r="C5" s="36"/>
      <c r="D5" s="31"/>
      <c r="E5" s="31"/>
      <c r="F5" s="31"/>
      <c r="G5" s="31"/>
      <c r="H5" s="31"/>
      <c r="I5" s="31" t="s">
        <v>13</v>
      </c>
      <c r="J5" s="31" t="s">
        <v>14</v>
      </c>
      <c r="K5" s="31" t="s">
        <v>15</v>
      </c>
      <c r="L5" s="31" t="s">
        <v>16</v>
      </c>
      <c r="M5" s="31" t="s">
        <v>17</v>
      </c>
      <c r="N5" s="31" t="s">
        <v>18</v>
      </c>
      <c r="O5" s="31" t="s">
        <v>19</v>
      </c>
      <c r="P5" s="30" t="s">
        <v>20</v>
      </c>
      <c r="Q5" s="30"/>
      <c r="R5" s="30"/>
      <c r="S5" s="30"/>
      <c r="T5" s="31"/>
    </row>
    <row r="6" spans="2:21" s="2" customFormat="1" ht="15" customHeight="1" x14ac:dyDescent="0.2">
      <c r="B6" s="31"/>
      <c r="C6" s="3"/>
      <c r="D6" s="3" t="s">
        <v>21</v>
      </c>
      <c r="E6" s="4" t="s">
        <v>21</v>
      </c>
      <c r="F6" s="4" t="s">
        <v>21</v>
      </c>
      <c r="G6" s="4" t="s">
        <v>21</v>
      </c>
      <c r="H6" s="4" t="s">
        <v>22</v>
      </c>
      <c r="I6" s="31"/>
      <c r="J6" s="31"/>
      <c r="K6" s="31"/>
      <c r="L6" s="31"/>
      <c r="M6" s="31"/>
      <c r="N6" s="31"/>
      <c r="O6" s="31"/>
      <c r="P6" s="30"/>
      <c r="Q6" s="30"/>
      <c r="R6" s="30"/>
      <c r="S6" s="30"/>
      <c r="T6" s="31"/>
    </row>
    <row r="7" spans="2:21" ht="13.5" customHeight="1" x14ac:dyDescent="0.2">
      <c r="B7" s="34" t="s">
        <v>23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</row>
    <row r="8" spans="2:21" ht="13.5" customHeight="1" x14ac:dyDescent="0.2">
      <c r="B8" s="35" t="s">
        <v>24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</row>
    <row r="9" spans="2:21" s="8" customFormat="1" ht="15" x14ac:dyDescent="0.2">
      <c r="B9" s="5" t="s">
        <v>25</v>
      </c>
      <c r="C9" s="5"/>
      <c r="D9" s="5">
        <v>230</v>
      </c>
      <c r="E9" s="6">
        <v>13.82</v>
      </c>
      <c r="F9" s="6">
        <v>8.9700000000000006</v>
      </c>
      <c r="G9" s="6">
        <v>5.98</v>
      </c>
      <c r="H9" s="6">
        <v>371</v>
      </c>
      <c r="I9" s="6">
        <v>0.03</v>
      </c>
      <c r="J9" s="6">
        <v>0.92</v>
      </c>
      <c r="K9" s="6">
        <v>395</v>
      </c>
      <c r="L9" s="6">
        <v>5.86</v>
      </c>
      <c r="M9" s="6">
        <v>316</v>
      </c>
      <c r="N9" s="6">
        <v>384</v>
      </c>
      <c r="O9" s="6">
        <v>25.3</v>
      </c>
      <c r="P9" s="6">
        <v>0.34</v>
      </c>
      <c r="Q9" s="6">
        <v>0.82</v>
      </c>
      <c r="R9" s="6">
        <v>0</v>
      </c>
      <c r="S9" s="5">
        <v>231</v>
      </c>
      <c r="T9" s="5" t="s">
        <v>26</v>
      </c>
      <c r="U9" s="7"/>
    </row>
    <row r="10" spans="2:21" s="8" customFormat="1" ht="15" x14ac:dyDescent="0.2">
      <c r="B10" s="9" t="s">
        <v>27</v>
      </c>
      <c r="C10" s="5"/>
      <c r="D10" s="10">
        <v>10</v>
      </c>
      <c r="E10" s="11">
        <v>0.08</v>
      </c>
      <c r="F10" s="11">
        <v>7.2</v>
      </c>
      <c r="G10" s="11">
        <v>0.08</v>
      </c>
      <c r="H10" s="11">
        <v>74.89</v>
      </c>
      <c r="I10" s="11">
        <v>0</v>
      </c>
      <c r="J10" s="11">
        <v>0</v>
      </c>
      <c r="K10" s="11">
        <v>30</v>
      </c>
      <c r="L10" s="11">
        <v>0.1</v>
      </c>
      <c r="M10" s="11">
        <v>1.2</v>
      </c>
      <c r="N10" s="11">
        <v>0.05</v>
      </c>
      <c r="O10" s="11">
        <v>0</v>
      </c>
      <c r="P10" s="11">
        <v>0.02</v>
      </c>
      <c r="Q10" s="11">
        <v>0.01</v>
      </c>
      <c r="R10" s="11">
        <v>0.9</v>
      </c>
      <c r="S10" s="10">
        <v>13</v>
      </c>
      <c r="T10" s="10" t="s">
        <v>26</v>
      </c>
      <c r="U10" s="7"/>
    </row>
    <row r="11" spans="2:21" s="8" customFormat="1" ht="15" x14ac:dyDescent="0.2">
      <c r="B11" s="9" t="s">
        <v>28</v>
      </c>
      <c r="C11" s="5"/>
      <c r="D11" s="10">
        <v>200</v>
      </c>
      <c r="E11" s="11">
        <v>0</v>
      </c>
      <c r="F11" s="11">
        <v>0.05</v>
      </c>
      <c r="G11" s="11">
        <v>10.02</v>
      </c>
      <c r="H11" s="11">
        <v>40</v>
      </c>
      <c r="I11" s="11">
        <v>0</v>
      </c>
      <c r="J11" s="11">
        <v>0</v>
      </c>
      <c r="K11" s="11">
        <v>0</v>
      </c>
      <c r="L11" s="11">
        <v>0</v>
      </c>
      <c r="M11" s="11">
        <v>5.22</v>
      </c>
      <c r="N11" s="11">
        <v>8.24</v>
      </c>
      <c r="O11" s="11">
        <v>4.4400000000000004</v>
      </c>
      <c r="P11" s="11">
        <v>0.85</v>
      </c>
      <c r="Q11" s="11">
        <v>0.01</v>
      </c>
      <c r="R11" s="11">
        <v>0</v>
      </c>
      <c r="S11" s="10">
        <v>420</v>
      </c>
      <c r="T11" s="10" t="s">
        <v>26</v>
      </c>
      <c r="U11" s="7"/>
    </row>
    <row r="12" spans="2:21" s="8" customFormat="1" ht="15" x14ac:dyDescent="0.2">
      <c r="B12" s="5" t="s">
        <v>29</v>
      </c>
      <c r="C12" s="37"/>
      <c r="D12" s="5">
        <v>50</v>
      </c>
      <c r="E12" s="6">
        <v>1.55</v>
      </c>
      <c r="F12" s="6">
        <v>0.1</v>
      </c>
      <c r="G12" s="6">
        <v>3</v>
      </c>
      <c r="H12" s="6">
        <v>20</v>
      </c>
      <c r="I12" s="6">
        <v>0.55000000000000004</v>
      </c>
      <c r="J12" s="6">
        <v>5</v>
      </c>
      <c r="K12" s="6">
        <v>0.1</v>
      </c>
      <c r="L12" s="6">
        <v>10</v>
      </c>
      <c r="M12" s="6">
        <v>31</v>
      </c>
      <c r="N12" s="6">
        <v>10.5</v>
      </c>
      <c r="O12" s="6">
        <v>0.35</v>
      </c>
      <c r="P12" s="6">
        <v>0.35</v>
      </c>
      <c r="Q12" s="6">
        <v>3.2899999999999999E-2</v>
      </c>
      <c r="R12" s="6">
        <v>0.35</v>
      </c>
      <c r="S12" s="5">
        <v>22</v>
      </c>
      <c r="T12" s="5" t="s">
        <v>26</v>
      </c>
      <c r="U12" s="7"/>
    </row>
    <row r="13" spans="2:21" s="8" customFormat="1" ht="15" x14ac:dyDescent="0.2">
      <c r="B13" s="9" t="s">
        <v>30</v>
      </c>
      <c r="C13" s="5"/>
      <c r="D13" s="10">
        <v>60</v>
      </c>
      <c r="E13" s="11">
        <v>4</v>
      </c>
      <c r="F13" s="11">
        <v>2.7</v>
      </c>
      <c r="G13" s="11">
        <v>30.6</v>
      </c>
      <c r="H13" s="11">
        <v>164.4</v>
      </c>
      <c r="I13" s="11">
        <v>0.06</v>
      </c>
      <c r="J13" s="11">
        <v>0</v>
      </c>
      <c r="K13" s="11">
        <v>0</v>
      </c>
      <c r="L13" s="11">
        <v>0.96</v>
      </c>
      <c r="M13" s="11">
        <v>14.55</v>
      </c>
      <c r="N13" s="11">
        <v>0</v>
      </c>
      <c r="O13" s="11">
        <v>8.4</v>
      </c>
      <c r="P13" s="11">
        <v>2.2200000000000002</v>
      </c>
      <c r="Q13" s="11">
        <v>1.4999999999999999E-2</v>
      </c>
      <c r="R13" s="11">
        <v>0</v>
      </c>
      <c r="S13" s="10">
        <v>18</v>
      </c>
      <c r="T13" s="10" t="s">
        <v>26</v>
      </c>
      <c r="U13" s="7"/>
    </row>
    <row r="14" spans="2:21" s="8" customFormat="1" ht="15" x14ac:dyDescent="0.2">
      <c r="B14" s="12" t="s">
        <v>31</v>
      </c>
      <c r="C14" s="38" t="s">
        <v>53</v>
      </c>
      <c r="D14" s="13">
        <f t="shared" ref="D14:R14" si="0">SUM(D9:D13)</f>
        <v>550</v>
      </c>
      <c r="E14" s="14">
        <f t="shared" si="0"/>
        <v>19.450000000000003</v>
      </c>
      <c r="F14" s="14">
        <f t="shared" si="0"/>
        <v>19.020000000000003</v>
      </c>
      <c r="G14" s="14">
        <f t="shared" si="0"/>
        <v>49.68</v>
      </c>
      <c r="H14" s="14">
        <f t="shared" si="0"/>
        <v>670.29</v>
      </c>
      <c r="I14" s="14">
        <f t="shared" si="0"/>
        <v>0.64000000000000012</v>
      </c>
      <c r="J14" s="14">
        <f t="shared" si="0"/>
        <v>5.92</v>
      </c>
      <c r="K14" s="14">
        <f t="shared" si="0"/>
        <v>425.1</v>
      </c>
      <c r="L14" s="14">
        <f t="shared" si="0"/>
        <v>16.920000000000002</v>
      </c>
      <c r="M14" s="14">
        <f t="shared" si="0"/>
        <v>367.97</v>
      </c>
      <c r="N14" s="14">
        <f t="shared" si="0"/>
        <v>402.79</v>
      </c>
      <c r="O14" s="14">
        <f t="shared" si="0"/>
        <v>38.49</v>
      </c>
      <c r="P14" s="14">
        <f t="shared" si="0"/>
        <v>3.7800000000000002</v>
      </c>
      <c r="Q14" s="14">
        <f t="shared" si="0"/>
        <v>0.88790000000000002</v>
      </c>
      <c r="R14" s="14">
        <f t="shared" si="0"/>
        <v>1.25</v>
      </c>
      <c r="S14" s="15"/>
      <c r="T14" s="16"/>
      <c r="U14" s="7"/>
    </row>
    <row r="15" spans="2:21" s="8" customFormat="1" ht="15" x14ac:dyDescent="0.2">
      <c r="B15" s="32" t="s">
        <v>32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7"/>
    </row>
    <row r="16" spans="2:21" s="8" customFormat="1" ht="60" x14ac:dyDescent="0.2">
      <c r="B16" s="5" t="s">
        <v>33</v>
      </c>
      <c r="D16" s="5">
        <v>100</v>
      </c>
      <c r="E16" s="6">
        <v>2</v>
      </c>
      <c r="F16" s="6">
        <v>4.51</v>
      </c>
      <c r="G16" s="6">
        <v>9</v>
      </c>
      <c r="H16" s="6">
        <v>112.16</v>
      </c>
      <c r="I16" s="6">
        <v>1.17</v>
      </c>
      <c r="J16" s="6">
        <v>16.43</v>
      </c>
      <c r="K16" s="6">
        <v>130</v>
      </c>
      <c r="L16" s="6">
        <v>7.67</v>
      </c>
      <c r="M16" s="6">
        <v>45.6</v>
      </c>
      <c r="N16" s="6">
        <v>71.849999999999994</v>
      </c>
      <c r="O16" s="6">
        <v>6.95</v>
      </c>
      <c r="P16" s="6">
        <v>1.2</v>
      </c>
      <c r="Q16" s="6">
        <v>7.0000000000000007E-2</v>
      </c>
      <c r="R16" s="6">
        <v>4.95</v>
      </c>
      <c r="S16" s="5">
        <v>67</v>
      </c>
      <c r="T16" s="17" t="s">
        <v>34</v>
      </c>
      <c r="U16" s="7"/>
    </row>
    <row r="17" spans="1:21" s="8" customFormat="1" ht="60" x14ac:dyDescent="0.2">
      <c r="B17" s="5" t="s">
        <v>35</v>
      </c>
      <c r="C17" s="5"/>
      <c r="D17" s="5">
        <v>250</v>
      </c>
      <c r="E17" s="6">
        <v>2.69</v>
      </c>
      <c r="F17" s="6">
        <v>6</v>
      </c>
      <c r="G17" s="6">
        <v>12</v>
      </c>
      <c r="H17" s="6">
        <v>113</v>
      </c>
      <c r="I17" s="6">
        <v>0.1</v>
      </c>
      <c r="J17" s="6">
        <v>20.5</v>
      </c>
      <c r="K17" s="6">
        <v>100</v>
      </c>
      <c r="L17" s="6">
        <v>0.25</v>
      </c>
      <c r="M17" s="6">
        <v>34</v>
      </c>
      <c r="N17" s="6">
        <v>156</v>
      </c>
      <c r="O17" s="6">
        <v>32.25</v>
      </c>
      <c r="P17" s="6">
        <v>2.5</v>
      </c>
      <c r="Q17" s="6">
        <v>0.2</v>
      </c>
      <c r="R17" s="6">
        <v>0</v>
      </c>
      <c r="S17" s="5">
        <v>99</v>
      </c>
      <c r="T17" s="17" t="s">
        <v>36</v>
      </c>
      <c r="U17" s="7"/>
    </row>
    <row r="18" spans="1:21" s="8" customFormat="1" ht="15" x14ac:dyDescent="0.2">
      <c r="B18" s="5" t="s">
        <v>37</v>
      </c>
      <c r="C18" s="5"/>
      <c r="D18" s="5">
        <v>200</v>
      </c>
      <c r="E18" s="6">
        <v>17.71</v>
      </c>
      <c r="F18" s="6">
        <v>19.02</v>
      </c>
      <c r="G18" s="6">
        <v>56.6</v>
      </c>
      <c r="H18" s="6">
        <v>388</v>
      </c>
      <c r="I18" s="6">
        <v>0.52</v>
      </c>
      <c r="J18" s="6">
        <v>0</v>
      </c>
      <c r="K18" s="6">
        <v>40</v>
      </c>
      <c r="L18" s="6">
        <v>0.28000000000000003</v>
      </c>
      <c r="M18" s="6">
        <v>85.12</v>
      </c>
      <c r="N18" s="6">
        <v>1.68</v>
      </c>
      <c r="O18" s="6">
        <v>49.4</v>
      </c>
      <c r="P18" s="6">
        <v>4.76</v>
      </c>
      <c r="Q18" s="6">
        <v>0.28000000000000003</v>
      </c>
      <c r="R18" s="6">
        <v>0</v>
      </c>
      <c r="S18" s="5">
        <v>504</v>
      </c>
      <c r="T18" s="5" t="s">
        <v>26</v>
      </c>
      <c r="U18" s="7"/>
    </row>
    <row r="19" spans="1:21" s="8" customFormat="1" ht="26.25" customHeight="1" x14ac:dyDescent="0.2">
      <c r="B19" s="18" t="s">
        <v>38</v>
      </c>
      <c r="C19" s="5"/>
      <c r="D19" s="10">
        <v>200</v>
      </c>
      <c r="E19" s="11">
        <v>0</v>
      </c>
      <c r="F19" s="11">
        <v>0</v>
      </c>
      <c r="G19" s="11">
        <v>23.44</v>
      </c>
      <c r="H19" s="11">
        <v>34.200000000000003</v>
      </c>
      <c r="I19" s="11">
        <v>8.9999999999999993E-3</v>
      </c>
      <c r="J19" s="11">
        <v>2.8</v>
      </c>
      <c r="K19" s="11">
        <v>0.01</v>
      </c>
      <c r="L19" s="11">
        <v>0.06</v>
      </c>
      <c r="M19" s="11">
        <v>7.6</v>
      </c>
      <c r="N19" s="11">
        <v>0</v>
      </c>
      <c r="O19" s="11">
        <v>2.1</v>
      </c>
      <c r="P19" s="11">
        <v>0.04</v>
      </c>
      <c r="Q19" s="11">
        <v>0.28000000000000003</v>
      </c>
      <c r="R19" s="11">
        <v>0.6</v>
      </c>
      <c r="S19" s="10">
        <v>817</v>
      </c>
      <c r="T19" s="9" t="s">
        <v>39</v>
      </c>
      <c r="U19" s="7"/>
    </row>
    <row r="20" spans="1:21" s="8" customFormat="1" ht="15" x14ac:dyDescent="0.2">
      <c r="B20" s="9" t="s">
        <v>30</v>
      </c>
      <c r="C20" s="5"/>
      <c r="D20" s="10">
        <v>20</v>
      </c>
      <c r="E20" s="11">
        <v>2</v>
      </c>
      <c r="F20" s="11">
        <v>0.9</v>
      </c>
      <c r="G20" s="11">
        <v>10.199999999999999</v>
      </c>
      <c r="H20" s="11">
        <v>54.8</v>
      </c>
      <c r="I20" s="11">
        <v>2.1999999999999999E-2</v>
      </c>
      <c r="J20" s="11">
        <v>0</v>
      </c>
      <c r="K20" s="11">
        <v>0</v>
      </c>
      <c r="L20" s="11">
        <v>0.34</v>
      </c>
      <c r="M20" s="11">
        <v>4.7</v>
      </c>
      <c r="N20" s="11">
        <v>0</v>
      </c>
      <c r="O20" s="11">
        <v>2.6</v>
      </c>
      <c r="P20" s="11">
        <v>0.24</v>
      </c>
      <c r="Q20" s="11">
        <v>6.0000000000000001E-3</v>
      </c>
      <c r="R20" s="11">
        <v>0</v>
      </c>
      <c r="S20" s="10">
        <v>18</v>
      </c>
      <c r="T20" s="5" t="s">
        <v>26</v>
      </c>
      <c r="U20" s="7"/>
    </row>
    <row r="21" spans="1:21" s="8" customFormat="1" ht="15" x14ac:dyDescent="0.2">
      <c r="B21" s="18" t="s">
        <v>40</v>
      </c>
      <c r="C21" s="5"/>
      <c r="D21" s="10">
        <v>40</v>
      </c>
      <c r="E21" s="11">
        <v>3</v>
      </c>
      <c r="F21" s="11">
        <v>1</v>
      </c>
      <c r="G21" s="11">
        <v>17</v>
      </c>
      <c r="H21" s="11">
        <v>103.6</v>
      </c>
      <c r="I21" s="11">
        <v>4.3999999999999997E-2</v>
      </c>
      <c r="J21" s="11">
        <v>0</v>
      </c>
      <c r="K21" s="11">
        <v>0</v>
      </c>
      <c r="L21" s="11">
        <v>0.63800000000000001</v>
      </c>
      <c r="M21" s="11">
        <v>11.6</v>
      </c>
      <c r="N21" s="11">
        <v>0</v>
      </c>
      <c r="O21" s="11">
        <v>5.6</v>
      </c>
      <c r="P21" s="11">
        <v>1.48</v>
      </c>
      <c r="Q21" s="11">
        <v>1.2E-2</v>
      </c>
      <c r="R21" s="11">
        <v>0</v>
      </c>
      <c r="S21" s="10">
        <v>19</v>
      </c>
      <c r="T21" s="5" t="s">
        <v>26</v>
      </c>
      <c r="U21" s="7"/>
    </row>
    <row r="22" spans="1:21" s="8" customFormat="1" ht="15" x14ac:dyDescent="0.2">
      <c r="B22" s="19" t="s">
        <v>41</v>
      </c>
      <c r="C22" s="39">
        <v>105</v>
      </c>
      <c r="D22" s="20">
        <f t="shared" ref="D22:R22" si="1">SUM(D16:D21)</f>
        <v>810</v>
      </c>
      <c r="E22" s="21">
        <f t="shared" si="1"/>
        <v>27.4</v>
      </c>
      <c r="F22" s="21">
        <f t="shared" si="1"/>
        <v>31.43</v>
      </c>
      <c r="G22" s="21">
        <f t="shared" si="1"/>
        <v>128.24</v>
      </c>
      <c r="H22" s="21">
        <f t="shared" si="1"/>
        <v>805.76</v>
      </c>
      <c r="I22" s="21">
        <f t="shared" si="1"/>
        <v>1.865</v>
      </c>
      <c r="J22" s="21">
        <f t="shared" si="1"/>
        <v>39.729999999999997</v>
      </c>
      <c r="K22" s="21">
        <f t="shared" si="1"/>
        <v>270.01</v>
      </c>
      <c r="L22" s="21">
        <f t="shared" si="1"/>
        <v>9.2379999999999995</v>
      </c>
      <c r="M22" s="21">
        <f t="shared" si="1"/>
        <v>188.61999999999998</v>
      </c>
      <c r="N22" s="21">
        <f t="shared" si="1"/>
        <v>229.53</v>
      </c>
      <c r="O22" s="21">
        <f t="shared" si="1"/>
        <v>98.899999999999977</v>
      </c>
      <c r="P22" s="21">
        <f t="shared" si="1"/>
        <v>10.220000000000001</v>
      </c>
      <c r="Q22" s="21">
        <f t="shared" si="1"/>
        <v>0.84800000000000009</v>
      </c>
      <c r="R22" s="21">
        <f t="shared" si="1"/>
        <v>5.55</v>
      </c>
      <c r="S22" s="19"/>
      <c r="T22" s="22"/>
      <c r="U22" s="7"/>
    </row>
    <row r="23" spans="1:21" s="8" customFormat="1" ht="15" x14ac:dyDescent="0.2">
      <c r="B23" s="32" t="s">
        <v>42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7"/>
    </row>
    <row r="24" spans="1:21" s="8" customFormat="1" ht="15" x14ac:dyDescent="0.2">
      <c r="B24" s="5" t="s">
        <v>43</v>
      </c>
      <c r="C24" s="18"/>
      <c r="D24" s="10">
        <v>150</v>
      </c>
      <c r="E24" s="11">
        <v>25</v>
      </c>
      <c r="F24" s="11">
        <v>21</v>
      </c>
      <c r="G24" s="11">
        <v>27</v>
      </c>
      <c r="H24" s="11">
        <v>407</v>
      </c>
      <c r="I24" s="11">
        <v>0.16</v>
      </c>
      <c r="J24" s="11">
        <v>2</v>
      </c>
      <c r="K24" s="11">
        <v>40.68</v>
      </c>
      <c r="L24" s="11">
        <v>2.81</v>
      </c>
      <c r="M24" s="11">
        <v>200</v>
      </c>
      <c r="N24" s="11">
        <v>218.9</v>
      </c>
      <c r="O24" s="11">
        <v>48.9</v>
      </c>
      <c r="P24" s="11">
        <v>1.38</v>
      </c>
      <c r="Q24" s="11">
        <v>0.28000000000000003</v>
      </c>
      <c r="R24" s="11">
        <v>0</v>
      </c>
      <c r="S24" s="5">
        <v>239</v>
      </c>
      <c r="T24" s="5" t="s">
        <v>26</v>
      </c>
      <c r="U24" s="7"/>
    </row>
    <row r="25" spans="1:21" s="8" customFormat="1" ht="15" x14ac:dyDescent="0.2">
      <c r="B25" s="5" t="s">
        <v>44</v>
      </c>
      <c r="D25" s="10">
        <v>30</v>
      </c>
      <c r="E25" s="11">
        <v>1.5</v>
      </c>
      <c r="F25" s="11">
        <v>2.5499999999999998</v>
      </c>
      <c r="G25" s="11">
        <v>16.649999999999999</v>
      </c>
      <c r="H25" s="11">
        <v>96</v>
      </c>
      <c r="I25" s="11">
        <v>0.02</v>
      </c>
      <c r="J25" s="11">
        <v>0.06</v>
      </c>
      <c r="K25" s="11">
        <v>13.2</v>
      </c>
      <c r="L25" s="11">
        <v>0.6</v>
      </c>
      <c r="M25" s="11">
        <v>92.1</v>
      </c>
      <c r="N25" s="11">
        <v>67.5</v>
      </c>
      <c r="O25" s="11">
        <v>10.199999999999999</v>
      </c>
      <c r="P25" s="11">
        <v>0.6</v>
      </c>
      <c r="Q25" s="11">
        <v>0.12</v>
      </c>
      <c r="R25" s="11">
        <v>0</v>
      </c>
      <c r="S25" s="5">
        <v>371</v>
      </c>
      <c r="T25" s="5" t="s">
        <v>26</v>
      </c>
      <c r="U25" s="7"/>
    </row>
    <row r="26" spans="1:21" s="8" customFormat="1" ht="15" x14ac:dyDescent="0.2">
      <c r="B26" s="17" t="s">
        <v>45</v>
      </c>
      <c r="C26" s="17"/>
      <c r="D26" s="10">
        <v>100</v>
      </c>
      <c r="E26" s="11">
        <v>0</v>
      </c>
      <c r="F26" s="11">
        <v>0</v>
      </c>
      <c r="G26" s="11">
        <v>11</v>
      </c>
      <c r="H26" s="11">
        <v>47</v>
      </c>
      <c r="I26" s="11">
        <v>0.03</v>
      </c>
      <c r="J26" s="11">
        <v>10</v>
      </c>
      <c r="K26" s="11">
        <v>0</v>
      </c>
      <c r="L26" s="11">
        <v>0.2</v>
      </c>
      <c r="M26" s="11">
        <v>44</v>
      </c>
      <c r="N26" s="11">
        <v>100</v>
      </c>
      <c r="O26" s="11">
        <v>11</v>
      </c>
      <c r="P26" s="11">
        <v>0.1</v>
      </c>
      <c r="Q26" s="11">
        <v>0.03</v>
      </c>
      <c r="R26" s="11">
        <v>0</v>
      </c>
      <c r="S26" s="5">
        <v>403</v>
      </c>
      <c r="T26" s="5" t="s">
        <v>26</v>
      </c>
      <c r="U26" s="7"/>
    </row>
    <row r="27" spans="1:21" s="8" customFormat="1" ht="30" x14ac:dyDescent="0.2">
      <c r="B27" s="17" t="s">
        <v>46</v>
      </c>
      <c r="C27" s="5"/>
      <c r="D27" s="10">
        <v>200</v>
      </c>
      <c r="E27" s="11">
        <v>0.2</v>
      </c>
      <c r="F27" s="11">
        <v>0</v>
      </c>
      <c r="G27" s="11">
        <v>21</v>
      </c>
      <c r="H27" s="11">
        <v>86</v>
      </c>
      <c r="I27" s="11">
        <v>0.01</v>
      </c>
      <c r="J27" s="11">
        <v>40</v>
      </c>
      <c r="K27" s="11">
        <v>0</v>
      </c>
      <c r="L27" s="11">
        <v>0.14000000000000001</v>
      </c>
      <c r="M27" s="11">
        <v>2.48</v>
      </c>
      <c r="N27" s="11">
        <v>6.6</v>
      </c>
      <c r="O27" s="11">
        <v>7.82</v>
      </c>
      <c r="P27" s="11">
        <v>0.32</v>
      </c>
      <c r="Q27" s="11">
        <v>0.01</v>
      </c>
      <c r="R27" s="11">
        <v>0</v>
      </c>
      <c r="S27" s="5">
        <v>457</v>
      </c>
      <c r="T27" s="5" t="s">
        <v>26</v>
      </c>
      <c r="U27" s="7"/>
    </row>
    <row r="28" spans="1:21" s="8" customFormat="1" ht="15" x14ac:dyDescent="0.2">
      <c r="B28" s="5" t="s">
        <v>30</v>
      </c>
      <c r="C28" s="37"/>
      <c r="D28" s="5">
        <v>60</v>
      </c>
      <c r="E28" s="11">
        <v>4</v>
      </c>
      <c r="F28" s="11">
        <v>2.7</v>
      </c>
      <c r="G28" s="11">
        <v>30.6</v>
      </c>
      <c r="H28" s="11">
        <v>164.4</v>
      </c>
      <c r="I28" s="11">
        <v>164.4</v>
      </c>
      <c r="J28" s="11">
        <v>0.06</v>
      </c>
      <c r="K28" s="11">
        <v>0</v>
      </c>
      <c r="L28" s="11">
        <v>0</v>
      </c>
      <c r="M28" s="11">
        <v>0.96</v>
      </c>
      <c r="N28" s="11">
        <v>14.55</v>
      </c>
      <c r="O28" s="11">
        <v>0</v>
      </c>
      <c r="P28" s="11">
        <v>8.4</v>
      </c>
      <c r="Q28" s="11">
        <v>2.2200000000000002</v>
      </c>
      <c r="R28" s="11">
        <v>0</v>
      </c>
      <c r="S28" s="11">
        <v>0</v>
      </c>
      <c r="T28" s="5" t="s">
        <v>26</v>
      </c>
    </row>
    <row r="29" spans="1:21" s="8" customFormat="1" ht="15" x14ac:dyDescent="0.2">
      <c r="B29" s="19" t="s">
        <v>47</v>
      </c>
      <c r="C29" s="40" t="s">
        <v>53</v>
      </c>
      <c r="D29" s="23">
        <f t="shared" ref="D29:R29" si="2">SUM(D24:D28)</f>
        <v>540</v>
      </c>
      <c r="E29" s="23">
        <f t="shared" si="2"/>
        <v>30.7</v>
      </c>
      <c r="F29" s="23">
        <f t="shared" si="2"/>
        <v>26.25</v>
      </c>
      <c r="G29" s="23">
        <f t="shared" si="2"/>
        <v>106.25</v>
      </c>
      <c r="H29" s="23">
        <f t="shared" si="2"/>
        <v>800.4</v>
      </c>
      <c r="I29" s="24">
        <f t="shared" si="2"/>
        <v>164.62</v>
      </c>
      <c r="J29" s="24">
        <f t="shared" si="2"/>
        <v>52.120000000000005</v>
      </c>
      <c r="K29" s="24">
        <f t="shared" si="2"/>
        <v>53.879999999999995</v>
      </c>
      <c r="L29" s="24">
        <f t="shared" si="2"/>
        <v>3.7500000000000004</v>
      </c>
      <c r="M29" s="24">
        <f t="shared" si="2"/>
        <v>339.54</v>
      </c>
      <c r="N29" s="24">
        <f t="shared" si="2"/>
        <v>407.55</v>
      </c>
      <c r="O29" s="24">
        <f t="shared" si="2"/>
        <v>77.919999999999987</v>
      </c>
      <c r="P29" s="24">
        <f t="shared" si="2"/>
        <v>10.8</v>
      </c>
      <c r="Q29" s="24">
        <f t="shared" si="2"/>
        <v>2.66</v>
      </c>
      <c r="R29" s="24">
        <f t="shared" si="2"/>
        <v>0</v>
      </c>
      <c r="S29" s="19"/>
      <c r="T29" s="22"/>
      <c r="U29" s="7"/>
    </row>
    <row r="30" spans="1:21" ht="15" x14ac:dyDescent="0.2">
      <c r="A30" s="8"/>
      <c r="B30" s="25" t="s">
        <v>48</v>
      </c>
      <c r="C30" s="8"/>
      <c r="D30" s="26"/>
      <c r="E30" s="27">
        <f t="shared" ref="E30:R30" si="3">E14+E22</f>
        <v>46.85</v>
      </c>
      <c r="F30" s="27">
        <f t="shared" si="3"/>
        <v>50.45</v>
      </c>
      <c r="G30" s="27">
        <f t="shared" si="3"/>
        <v>177.92000000000002</v>
      </c>
      <c r="H30" s="27">
        <f t="shared" si="3"/>
        <v>1476.05</v>
      </c>
      <c r="I30" s="28">
        <f t="shared" si="3"/>
        <v>2.5049999999999999</v>
      </c>
      <c r="J30" s="28">
        <f t="shared" si="3"/>
        <v>45.65</v>
      </c>
      <c r="K30" s="28">
        <f t="shared" si="3"/>
        <v>695.11</v>
      </c>
      <c r="L30" s="28">
        <f t="shared" si="3"/>
        <v>26.158000000000001</v>
      </c>
      <c r="M30" s="28">
        <f t="shared" si="3"/>
        <v>556.59</v>
      </c>
      <c r="N30" s="28">
        <f t="shared" si="3"/>
        <v>632.32000000000005</v>
      </c>
      <c r="O30" s="28">
        <f t="shared" si="3"/>
        <v>137.38999999999999</v>
      </c>
      <c r="P30" s="28">
        <f t="shared" si="3"/>
        <v>14</v>
      </c>
      <c r="Q30" s="28">
        <f t="shared" si="3"/>
        <v>1.7359</v>
      </c>
      <c r="R30" s="28">
        <f t="shared" si="3"/>
        <v>6.8</v>
      </c>
      <c r="S30" s="25"/>
      <c r="T30" s="29"/>
      <c r="U30" s="7"/>
    </row>
    <row r="31" spans="1:21" s="8" customFormat="1" ht="15" x14ac:dyDescent="0.2">
      <c r="B31" s="42" t="s">
        <v>49</v>
      </c>
      <c r="C31" s="40"/>
      <c r="D31" s="43"/>
      <c r="E31" s="27">
        <f t="shared" ref="E31:R31" si="4">E22+E29</f>
        <v>58.099999999999994</v>
      </c>
      <c r="F31" s="27">
        <f t="shared" si="4"/>
        <v>57.68</v>
      </c>
      <c r="G31" s="27">
        <f t="shared" si="4"/>
        <v>234.49</v>
      </c>
      <c r="H31" s="27">
        <f t="shared" si="4"/>
        <v>1606.1599999999999</v>
      </c>
      <c r="I31" s="28">
        <f t="shared" si="4"/>
        <v>166.48500000000001</v>
      </c>
      <c r="J31" s="28">
        <f t="shared" si="4"/>
        <v>91.85</v>
      </c>
      <c r="K31" s="28">
        <f t="shared" si="4"/>
        <v>323.89</v>
      </c>
      <c r="L31" s="28">
        <f t="shared" si="4"/>
        <v>12.988</v>
      </c>
      <c r="M31" s="28">
        <f t="shared" si="4"/>
        <v>528.16</v>
      </c>
      <c r="N31" s="28">
        <f t="shared" si="4"/>
        <v>637.08000000000004</v>
      </c>
      <c r="O31" s="28">
        <f t="shared" si="4"/>
        <v>176.81999999999996</v>
      </c>
      <c r="P31" s="28">
        <f t="shared" si="4"/>
        <v>21.020000000000003</v>
      </c>
      <c r="Q31" s="28">
        <f t="shared" si="4"/>
        <v>3.508</v>
      </c>
      <c r="R31" s="28">
        <f t="shared" si="4"/>
        <v>5.55</v>
      </c>
      <c r="S31" s="25"/>
      <c r="T31" s="29"/>
      <c r="U31" s="7"/>
    </row>
    <row r="32" spans="1:21" s="8" customFormat="1" ht="15" x14ac:dyDescent="0.2">
      <c r="B32" s="42" t="s">
        <v>50</v>
      </c>
      <c r="C32" s="44"/>
      <c r="D32" s="43"/>
      <c r="E32" s="27">
        <f>'[1]5-11кл.понедельник'!D31+'[1]5-11кл.вторник'!D31+'[1]5-11кл.среда'!D31+'[1]5-11кл.четверг'!D33+'5-11кл.пятница'!E30</f>
        <v>223.79999999999998</v>
      </c>
      <c r="F32" s="27">
        <f>'[1]5-11кл.понедельник'!E31+'[1]5-11кл.вторник'!E31+'[1]5-11кл.среда'!E31+'[1]5-11кл.четверг'!E33+'5-11кл.пятница'!F30</f>
        <v>260.113</v>
      </c>
      <c r="G32" s="27">
        <f>'[1]5-11кл.понедельник'!F31+'[1]5-11кл.вторник'!F31+'[1]5-11кл.среда'!F31+'[1]5-11кл.четверг'!F33+'5-11кл.пятница'!G30</f>
        <v>994.69</v>
      </c>
      <c r="H32" s="27">
        <f>'[1]5-11кл.понедельник'!G31+'[1]5-11кл.вторник'!G31+'[1]5-11кл.среда'!G31+'[1]5-11кл.четверг'!G33+'5-11кл.пятница'!H30</f>
        <v>7736.46</v>
      </c>
      <c r="I32" s="28">
        <f>'[1]5-11кл.понедельник'!H31+'[1]5-11кл.вторник'!H31+'[1]5-11кл.среда'!H31+'[1]5-11кл.четверг'!H33+'5-11кл.пятница'!I30</f>
        <v>8.3805599999999991</v>
      </c>
      <c r="J32" s="28">
        <f>'[1]5-11кл.понедельник'!I31+'[1]5-11кл.вторник'!I31+'[1]5-11кл.среда'!I31+'[1]5-11кл.четверг'!I33+'5-11кл.пятница'!J30</f>
        <v>298.06200000000001</v>
      </c>
      <c r="K32" s="28">
        <f>'[1]5-11кл.понедельник'!J31+'[1]5-11кл.вторник'!J31+'[1]5-11кл.среда'!J31+'[1]5-11кл.четверг'!J33+'5-11кл.пятница'!K30</f>
        <v>2771.12</v>
      </c>
      <c r="L32" s="28">
        <f>'[1]5-11кл.понедельник'!K31+'[1]5-11кл.вторник'!K31+'[1]5-11кл.среда'!K31+'[1]5-11кл.четверг'!K33+'5-11кл.пятница'!L30</f>
        <v>66.554913043478265</v>
      </c>
      <c r="M32" s="28">
        <f>'[1]5-11кл.понедельник'!L31+'[1]5-11кл.вторник'!L31+'[1]5-11кл.среда'!L31+'[1]5-11кл.четверг'!L33+'5-11кл.пятница'!M30</f>
        <v>2980.9110000000001</v>
      </c>
      <c r="N32" s="28">
        <f>'[1]5-11кл.понедельник'!M31+'[1]5-11кл.вторник'!M31+'[1]5-11кл.среда'!M31+'[1]5-11кл.четверг'!M33+'5-11кл.пятница'!N30</f>
        <v>4148.7</v>
      </c>
      <c r="O32" s="28">
        <f>'[1]5-11кл.понедельник'!N31+'[1]5-11кл.вторник'!N31+'[1]5-11кл.среда'!N31+'[1]5-11кл.четверг'!N33+'5-11кл.пятница'!O30</f>
        <v>997.7299999999999</v>
      </c>
      <c r="P32" s="28">
        <f>'[1]5-11кл.понедельник'!O31+'[1]5-11кл.вторник'!O31+'[1]5-11кл.среда'!O31+'[1]5-11кл.четверг'!O33+'5-11кл.пятница'!P30</f>
        <v>73.451239999999999</v>
      </c>
      <c r="Q32" s="28">
        <f>'[1]5-11кл.понедельник'!P31+'[1]5-11кл.вторник'!P31+'[1]5-11кл.среда'!P31+'[1]5-11кл.четверг'!P33+'5-11кл.пятница'!Q30</f>
        <v>6.7084495652173919</v>
      </c>
      <c r="R32" s="28">
        <f>'[1]5-11кл.понедельник'!Q31+'[1]5-11кл.вторник'!Q31+'[1]5-11кл.среда'!Q31+'[1]5-11кл.четверг'!Q33+'5-11кл.пятница'!R30</f>
        <v>35.265500000000003</v>
      </c>
      <c r="S32" s="25"/>
      <c r="T32" s="29"/>
      <c r="U32" s="7"/>
    </row>
    <row r="33" spans="1:21" s="8" customFormat="1" ht="15" x14ac:dyDescent="0.2">
      <c r="B33" s="42" t="s">
        <v>51</v>
      </c>
      <c r="C33" s="45"/>
      <c r="D33" s="43"/>
      <c r="E33" s="27">
        <f>'[1]5-11кл.понедельник'!D32+'[1]5-11кл.вторник'!D32+'[1]5-11кл.среда'!D32+'[1]5-11кл.четверг'!D34+'5-11кл.пятница'!E31</f>
        <v>267.73</v>
      </c>
      <c r="F33" s="27">
        <f>'[1]5-11кл.понедельник'!E32+'[1]5-11кл.вторник'!E32+'[1]5-11кл.среда'!E32+'[1]5-11кл.четверг'!E34+'5-11кл.пятница'!F31</f>
        <v>258.21999999999997</v>
      </c>
      <c r="G33" s="27">
        <f>'[1]5-11кл.понедельник'!F32+'[1]5-11кл.вторник'!F32+'[1]5-11кл.среда'!F32+'[1]5-11кл.четверг'!F34+'5-11кл.пятница'!G31</f>
        <v>1073.0999999999999</v>
      </c>
      <c r="H33" s="27">
        <f>'[1]5-11кл.понедельник'!G32+'[1]5-11кл.вторник'!G32+'[1]5-11кл.среда'!G32+'[1]5-11кл.четверг'!G34+'5-11кл.пятница'!H31</f>
        <v>7607.55</v>
      </c>
      <c r="I33" s="28">
        <f>'[1]5-11кл.понедельник'!H32+'[1]5-11кл.вторник'!H32+'[1]5-11кл.среда'!H32+'[1]5-11кл.четверг'!H34+'5-11кл.пятница'!I31</f>
        <v>171.88726000000003</v>
      </c>
      <c r="J33" s="28">
        <f>'[1]5-11кл.понедельник'!I32+'[1]5-11кл.вторник'!I32+'[1]5-11кл.среда'!I32+'[1]5-11кл.четверг'!I34+'5-11кл.пятница'!J31</f>
        <v>365.79399999999998</v>
      </c>
      <c r="K33" s="28">
        <f>'[1]5-11кл.понедельник'!J32+'[1]5-11кл.вторник'!J32+'[1]5-11кл.среда'!J32+'[1]5-11кл.четверг'!J34+'5-11кл.пятница'!K31</f>
        <v>1525.4699999999998</v>
      </c>
      <c r="L33" s="28">
        <f>'[1]5-11кл.понедельник'!K32+'[1]5-11кл.вторник'!K32+'[1]5-11кл.среда'!K32+'[1]5-11кл.четверг'!K34+'5-11кл.пятница'!L31</f>
        <v>46.967953043478261</v>
      </c>
      <c r="M33" s="28">
        <f>'[1]5-11кл.понедельник'!L32+'[1]5-11кл.вторник'!L32+'[1]5-11кл.среда'!L32+'[1]5-11кл.четверг'!L34+'5-11кл.пятница'!M31</f>
        <v>2346.4410000000003</v>
      </c>
      <c r="N33" s="28">
        <f>'[1]5-11кл.понедельник'!M32+'[1]5-11кл.вторник'!M32+'[1]5-11кл.среда'!M32+'[1]5-11кл.четверг'!M34+'5-11кл.пятница'!N31</f>
        <v>3641.67</v>
      </c>
      <c r="O33" s="28">
        <f>'[1]5-11кл.понедельник'!N32+'[1]5-11кл.вторник'!N32+'[1]5-11кл.среда'!N32+'[1]5-11кл.четверг'!N34+'5-11кл.пятница'!O31</f>
        <v>1229.05</v>
      </c>
      <c r="P33" s="28">
        <f>'[1]5-11кл.понедельник'!O32+'[1]5-11кл.вторник'!O32+'[1]5-11кл.среда'!O32+'[1]5-11кл.четверг'!O34+'5-11кл.пятница'!P31</f>
        <v>81.506040000000013</v>
      </c>
      <c r="Q33" s="28">
        <f>'[1]5-11кл.понедельник'!P32+'[1]5-11кл.вторник'!P32+'[1]5-11кл.среда'!P32+'[1]5-11кл.четверг'!P34+'5-11кл.пятница'!Q31</f>
        <v>6.9787495652173916</v>
      </c>
      <c r="R33" s="28">
        <f>'[1]5-11кл.понедельник'!Q32+'[1]5-11кл.вторник'!Q32+'[1]5-11кл.среда'!Q32+'[1]5-11кл.четверг'!Q34+'5-11кл.пятница'!R31</f>
        <v>11.669999999999998</v>
      </c>
      <c r="S33" s="25"/>
      <c r="T33" s="29"/>
      <c r="U33" s="7"/>
    </row>
    <row r="34" spans="1:21" s="8" customFormat="1" ht="36.75" customHeight="1" x14ac:dyDescent="0.2">
      <c r="A34" s="2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</row>
    <row r="35" spans="1:21" s="8" customFormat="1" x14ac:dyDescent="0.2">
      <c r="A35" s="2"/>
      <c r="B35" s="2"/>
      <c r="C35" s="4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idden="1" x14ac:dyDescent="0.2"/>
    <row r="37" spans="1:21" hidden="1" x14ac:dyDescent="0.2"/>
  </sheetData>
  <mergeCells count="26">
    <mergeCell ref="B15:T15"/>
    <mergeCell ref="C4:C5"/>
    <mergeCell ref="B23:T23"/>
    <mergeCell ref="B34:U34"/>
    <mergeCell ref="M5:M6"/>
    <mergeCell ref="N5:N6"/>
    <mergeCell ref="O5:O6"/>
    <mergeCell ref="P5:P6"/>
    <mergeCell ref="B7:T7"/>
    <mergeCell ref="B8:T8"/>
    <mergeCell ref="T4:T6"/>
    <mergeCell ref="B4:B6"/>
    <mergeCell ref="D4:D5"/>
    <mergeCell ref="E4:E5"/>
    <mergeCell ref="F4:F5"/>
    <mergeCell ref="G4:G5"/>
    <mergeCell ref="H4:H5"/>
    <mergeCell ref="I4:L4"/>
    <mergeCell ref="M4:P4"/>
    <mergeCell ref="Q4:Q6"/>
    <mergeCell ref="R4:R6"/>
    <mergeCell ref="S4:S6"/>
    <mergeCell ref="I5:I6"/>
    <mergeCell ref="J5:J6"/>
    <mergeCell ref="K5:K6"/>
    <mergeCell ref="L5:L6"/>
  </mergeCells>
  <pageMargins left="0.7" right="0.7" top="0.75" bottom="0.75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5-11кл.пятница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school_12.1</dc:creator>
  <cp:lastModifiedBy>RePack by Diakov</cp:lastModifiedBy>
  <dcterms:created xsi:type="dcterms:W3CDTF">2023-09-22T07:53:46Z</dcterms:created>
  <dcterms:modified xsi:type="dcterms:W3CDTF">2024-09-10T19:50:20Z</dcterms:modified>
</cp:coreProperties>
</file>