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1-5 день (5-11 классы)\"/>
    </mc:Choice>
  </mc:AlternateContent>
  <bookViews>
    <workbookView xWindow="0" yWindow="0" windowWidth="28800" windowHeight="11700"/>
  </bookViews>
  <sheets>
    <sheet name="5-11кл.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N34" i="1"/>
  <c r="M34" i="1"/>
  <c r="G34" i="1"/>
  <c r="F34" i="1"/>
  <c r="E34" i="1"/>
  <c r="N33" i="1"/>
  <c r="M33" i="1"/>
  <c r="L33" i="1"/>
  <c r="K33" i="1"/>
  <c r="F33" i="1"/>
  <c r="E33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R25" i="1"/>
  <c r="R34" i="1" s="1"/>
  <c r="Q25" i="1"/>
  <c r="Q34" i="1" s="1"/>
  <c r="P25" i="1"/>
  <c r="P34" i="1" s="1"/>
  <c r="O25" i="1"/>
  <c r="N25" i="1"/>
  <c r="M25" i="1"/>
  <c r="L25" i="1"/>
  <c r="L34" i="1" s="1"/>
  <c r="K25" i="1"/>
  <c r="K34" i="1" s="1"/>
  <c r="J25" i="1"/>
  <c r="J34" i="1" s="1"/>
  <c r="I25" i="1"/>
  <c r="I34" i="1" s="1"/>
  <c r="H25" i="1"/>
  <c r="H34" i="1" s="1"/>
  <c r="G25" i="1"/>
  <c r="F25" i="1"/>
  <c r="E25" i="1"/>
  <c r="D25" i="1"/>
  <c r="R16" i="1"/>
  <c r="R33" i="1" s="1"/>
  <c r="Q16" i="1"/>
  <c r="Q33" i="1" s="1"/>
  <c r="P16" i="1"/>
  <c r="P33" i="1" s="1"/>
  <c r="O16" i="1"/>
  <c r="O33" i="1" s="1"/>
  <c r="N16" i="1"/>
  <c r="M16" i="1"/>
  <c r="L16" i="1"/>
  <c r="K16" i="1"/>
  <c r="J16" i="1"/>
  <c r="J33" i="1" s="1"/>
  <c r="I16" i="1"/>
  <c r="I33" i="1" s="1"/>
  <c r="H16" i="1"/>
  <c r="H33" i="1" s="1"/>
  <c r="G16" i="1"/>
  <c r="G33" i="1" s="1"/>
  <c r="F16" i="1"/>
  <c r="E16" i="1"/>
  <c r="D16" i="1"/>
</calcChain>
</file>

<file path=xl/sharedStrings.xml><?xml version="1.0" encoding="utf-8"?>
<sst xmlns="http://schemas.openxmlformats.org/spreadsheetml/2006/main" count="76" uniqueCount="56">
  <si>
    <t>Вторник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</si>
  <si>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</si>
  <si>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</si>
  <si>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</si>
  <si>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</si>
  <si>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</si>
  <si>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</si>
  <si>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</si>
  <si>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</si>
  <si>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</si>
  <si>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</si>
  <si>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</si>
  <si>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</si>
  <si>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</si>
  <si>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</si>
  <si>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</si>
  <si>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</si>
  <si>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</si>
  <si>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</si>
  <si>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</si>
  <si>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</si>
  <si>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</si>
  <si>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</si>
  <si>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2 (вторник)</t>
  </si>
  <si>
    <t>ЗАВТРАК</t>
  </si>
  <si>
    <t xml:space="preserve">Каша пшенная с курагой </t>
  </si>
  <si>
    <t>Для обуч образовательных организаций Кучма, 2016</t>
  </si>
  <si>
    <t>Фрукты свежие по сезонности</t>
  </si>
  <si>
    <t>Масло сливочное</t>
  </si>
  <si>
    <t>Чай с  вареньем</t>
  </si>
  <si>
    <t>Хлеб из муки пшеничной</t>
  </si>
  <si>
    <t>Итого за завтрак:</t>
  </si>
  <si>
    <t>ОБЕД</t>
  </si>
  <si>
    <t>Салат из моркови с сахаром/салат из зеленого горошка</t>
  </si>
  <si>
    <t>Борщ с капустой ,картофелем ,курицей,сметаной</t>
  </si>
  <si>
    <t>Тефтели паровые мясные</t>
  </si>
  <si>
    <t>54-8м</t>
  </si>
  <si>
    <t>Сб.Рецептур 2021 А.Ю.Попова,И.В.Брагин.И.Г Шевкун</t>
  </si>
  <si>
    <t>Рис с овощами</t>
  </si>
  <si>
    <t>Лимонад лимонный</t>
  </si>
  <si>
    <t>СБ Онищенко ,Тутельяна ,Москва,2022.</t>
  </si>
  <si>
    <t>Хлеб ржано-пшеничный</t>
  </si>
  <si>
    <t>Итого за обед:</t>
  </si>
  <si>
    <t>ПОЛДНИК</t>
  </si>
  <si>
    <t>Котлета рыбная с морковью</t>
  </si>
  <si>
    <t>54-45р</t>
  </si>
  <si>
    <t>Картофель запеченный</t>
  </si>
  <si>
    <t>Огурец соленый/огурец свежий</t>
  </si>
  <si>
    <t>36/37</t>
  </si>
  <si>
    <t>Напиток ягодный-вишня</t>
  </si>
  <si>
    <t>Итого за полдник:</t>
  </si>
  <si>
    <t>Итого за завтрак+обед:</t>
  </si>
  <si>
    <t>Итого за обед+полдник:</t>
  </si>
  <si>
    <t>Цена</t>
  </si>
  <si>
    <t>78 р.66 к.</t>
  </si>
  <si>
    <t xml:space="preserve">                                 Примерное 10-дневное меню для организации питания обучающихся 5-11 классов в МБОУ Одинцовская СОШ №12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</si>
</sst>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2" x14ac:knownFonts="1">
    <font>
      <sz val="10"/>
      <name val="Times New Roman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6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4" fillId="2" borderId="3" xfId="1" applyFont="1" applyFill="1" applyBorder="1" applyAlignment="1" applyProtection="1">
      <alignment horizontal="center" vertical="center" wrapText="1"/>
    </xf>
    <xf numFmtId="2" fontId="4" fillId="2" borderId="3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2" fontId="8" fillId="0" borderId="2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2" xfId="1" applyFont="1" applyBorder="1" applyAlignment="1" applyProtection="1">
      <alignment vertical="center" shrinkToFit="1"/>
    </xf>
    <xf numFmtId="0" fontId="9" fillId="0" borderId="2" xfId="2" applyFont="1" applyBorder="1" applyAlignment="1" applyProtection="1">
      <alignment vertical="center"/>
    </xf>
    <xf numFmtId="1" fontId="9" fillId="0" borderId="2" xfId="2" applyNumberFormat="1" applyFont="1" applyBorder="1" applyAlignment="1" applyProtection="1">
      <alignment horizontal="center" vertical="center"/>
    </xf>
    <xf numFmtId="2" fontId="9" fillId="0" borderId="2" xfId="2" applyNumberFormat="1" applyFont="1" applyBorder="1" applyAlignment="1" applyProtection="1">
      <alignment horizontal="center" vertical="center"/>
    </xf>
    <xf numFmtId="0" fontId="9" fillId="0" borderId="4" xfId="2" applyFont="1" applyBorder="1" applyAlignment="1" applyProtection="1">
      <alignment vertical="center" wrapText="1"/>
    </xf>
    <xf numFmtId="0" fontId="8" fillId="0" borderId="2" xfId="1" applyFont="1" applyBorder="1" applyAlignment="1" applyProtection="1">
      <alignment vertical="center" wrapText="1"/>
    </xf>
    <xf numFmtId="0" fontId="8" fillId="0" borderId="2" xfId="1" applyFont="1" applyBorder="1" applyAlignment="1" applyProtection="1">
      <alignment horizontal="right" vertical="center"/>
    </xf>
    <xf numFmtId="0" fontId="8" fillId="0" borderId="2" xfId="1" applyFont="1" applyBorder="1" applyAlignment="1" applyProtection="1">
      <alignment horizontal="left" vertical="center" wrapText="1"/>
    </xf>
    <xf numFmtId="0" fontId="9" fillId="0" borderId="2" xfId="2" applyFont="1" applyBorder="1" applyAlignment="1" applyProtection="1">
      <alignment horizontal="left" vertical="center"/>
    </xf>
    <xf numFmtId="0" fontId="9" fillId="0" borderId="2" xfId="2" applyFont="1" applyBorder="1" applyAlignment="1" applyProtection="1">
      <alignment horizontal="right" vertical="center"/>
    </xf>
    <xf numFmtId="0" fontId="9" fillId="0" borderId="4" xfId="2" applyFont="1" applyBorder="1" applyAlignment="1" applyProtection="1">
      <alignment horizontal="right" vertical="center" wrapText="1"/>
    </xf>
    <xf numFmtId="0" fontId="10" fillId="0" borderId="2" xfId="2" applyFont="1" applyBorder="1" applyAlignment="1" applyProtection="1">
      <alignment vertical="center"/>
    </xf>
    <xf numFmtId="0" fontId="10" fillId="0" borderId="2" xfId="2" applyFont="1" applyBorder="1" applyAlignment="1" applyProtection="1">
      <alignment horizontal="center" vertical="center"/>
    </xf>
    <xf numFmtId="2" fontId="10" fillId="0" borderId="2" xfId="2" applyNumberFormat="1" applyFont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vertical="center"/>
    </xf>
    <xf numFmtId="0" fontId="1" fillId="0" borderId="2" xfId="1" applyFont="1" applyBorder="1" applyAlignment="1" applyProtection="1">
      <alignment vertical="center"/>
    </xf>
    <xf numFmtId="6" fontId="7" fillId="0" borderId="2" xfId="1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7" fillId="4" borderId="2" xfId="1" applyFont="1" applyFill="1" applyBorder="1" applyAlignment="1" applyProtection="1">
      <alignment horizontal="center" vertical="center"/>
    </xf>
    <xf numFmtId="0" fontId="6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abSelected="1" topLeftCell="A3" workbookViewId="0">
      <selection activeCell="C6" sqref="C6:C8"/>
    </sheetView>
  </sheetViews>
  <sheetFormatPr defaultColWidth="9" defaultRowHeight="12.75" zeroHeight="1" x14ac:dyDescent="0.2"/>
  <cols>
    <col min="1" max="1" width="4" style="1" customWidth="1"/>
    <col min="2" max="2" width="34.83203125" style="1" customWidth="1"/>
    <col min="3" max="3" width="11.1640625" style="1" customWidth="1"/>
    <col min="4" max="4" width="9.5" style="1" customWidth="1"/>
    <col min="5" max="5" width="9" style="1" customWidth="1"/>
    <col min="6" max="6" width="8.5" style="1" customWidth="1"/>
    <col min="7" max="7" width="12.83203125" style="1" customWidth="1"/>
    <col min="8" max="8" width="17.1640625" style="1" customWidth="1"/>
    <col min="9" max="10" width="8.5" style="1" customWidth="1"/>
    <col min="11" max="11" width="10.6640625" style="1" customWidth="1"/>
    <col min="12" max="12" width="17" style="1" customWidth="1"/>
    <col min="13" max="14" width="9.83203125" style="1" customWidth="1"/>
    <col min="15" max="15" width="9.5" style="1" customWidth="1"/>
    <col min="16" max="17" width="7.83203125" style="1" customWidth="1"/>
    <col min="18" max="18" width="9.5" style="1" customWidth="1"/>
    <col min="19" max="19" width="10.33203125" style="1" customWidth="1"/>
    <col min="20" max="20" width="62.5" style="1" customWidth="1"/>
    <col min="21" max="21" width="6.83203125" style="1" customWidth="1"/>
    <col min="22" max="257" width="9.33203125" customWidth="1"/>
  </cols>
  <sheetData>
    <row r="1" spans="1:20" hidden="1" x14ac:dyDescent="0.2"/>
    <row r="2" spans="1:20" hidden="1" x14ac:dyDescent="0.2"/>
    <row r="3" spans="1:20" x14ac:dyDescent="0.2"/>
    <row r="4" spans="1:20" ht="20.25" x14ac:dyDescent="0.2">
      <c r="A4" s="28" t="s">
        <v>55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20" ht="12.75" customHeight="1" x14ac:dyDescent="0.2">
      <c r="B5" s="35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s="2" customFormat="1" ht="24.75" customHeight="1" x14ac:dyDescent="0.2">
      <c r="B6" s="33" t="s">
        <v>1</v>
      </c>
      <c r="C6" s="34" t="s">
        <v>53</v>
      </c>
      <c r="D6" s="33" t="s">
        <v>2</v>
      </c>
      <c r="E6" s="33" t="s">
        <v>3</v>
      </c>
      <c r="F6" s="33" t="s">
        <v>4</v>
      </c>
      <c r="G6" s="33" t="s">
        <v>5</v>
      </c>
      <c r="H6" s="33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32" t="s">
        <v>9</v>
      </c>
      <c r="R6" s="32" t="s">
        <v>10</v>
      </c>
      <c r="S6" s="32" t="s">
        <v>11</v>
      </c>
      <c r="T6" s="33" t="s">
        <v>12</v>
      </c>
    </row>
    <row r="7" spans="1:20" s="2" customFormat="1" ht="8.25" customHeight="1" x14ac:dyDescent="0.2">
      <c r="B7" s="33"/>
      <c r="C7" s="34"/>
      <c r="D7" s="33"/>
      <c r="E7" s="33"/>
      <c r="F7" s="33"/>
      <c r="G7" s="33"/>
      <c r="H7" s="33"/>
      <c r="I7" s="33" t="s">
        <v>13</v>
      </c>
      <c r="J7" s="33" t="s">
        <v>14</v>
      </c>
      <c r="K7" s="33" t="s">
        <v>15</v>
      </c>
      <c r="L7" s="33" t="s">
        <v>16</v>
      </c>
      <c r="M7" s="33" t="s">
        <v>17</v>
      </c>
      <c r="N7" s="33" t="s">
        <v>18</v>
      </c>
      <c r="O7" s="33" t="s">
        <v>19</v>
      </c>
      <c r="P7" s="32" t="s">
        <v>20</v>
      </c>
      <c r="Q7" s="32"/>
      <c r="R7" s="32"/>
      <c r="S7" s="32"/>
      <c r="T7" s="33"/>
    </row>
    <row r="8" spans="1:20" s="2" customFormat="1" ht="15" customHeight="1" x14ac:dyDescent="0.2">
      <c r="B8" s="33"/>
      <c r="C8" s="24"/>
      <c r="D8" s="3" t="s">
        <v>21</v>
      </c>
      <c r="E8" s="4" t="s">
        <v>21</v>
      </c>
      <c r="F8" s="4" t="s">
        <v>21</v>
      </c>
      <c r="G8" s="4" t="s">
        <v>21</v>
      </c>
      <c r="H8" s="4" t="s">
        <v>22</v>
      </c>
      <c r="I8" s="33"/>
      <c r="J8" s="33"/>
      <c r="K8" s="33"/>
      <c r="L8" s="33"/>
      <c r="M8" s="33"/>
      <c r="N8" s="33"/>
      <c r="O8" s="33"/>
      <c r="P8" s="32"/>
      <c r="Q8" s="32"/>
      <c r="R8" s="32"/>
      <c r="S8" s="32"/>
      <c r="T8" s="33"/>
    </row>
    <row r="9" spans="1:20" ht="12.75" customHeight="1" x14ac:dyDescent="0.2">
      <c r="B9" s="30" t="s">
        <v>23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13.5" customHeight="1" x14ac:dyDescent="0.2">
      <c r="B10" s="31" t="s">
        <v>24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s="8" customFormat="1" ht="15" x14ac:dyDescent="0.2">
      <c r="B11" s="5" t="s">
        <v>25</v>
      </c>
      <c r="C11" s="5"/>
      <c r="D11" s="6">
        <v>200</v>
      </c>
      <c r="E11" s="7">
        <v>8.16</v>
      </c>
      <c r="F11" s="7">
        <v>7.94</v>
      </c>
      <c r="G11" s="7">
        <v>36.36</v>
      </c>
      <c r="H11" s="7">
        <v>243</v>
      </c>
      <c r="I11" s="7">
        <v>0.72</v>
      </c>
      <c r="J11" s="7">
        <v>1.79</v>
      </c>
      <c r="K11" s="7">
        <v>169</v>
      </c>
      <c r="L11" s="7">
        <v>0.63</v>
      </c>
      <c r="M11" s="7">
        <v>181.79</v>
      </c>
      <c r="N11" s="7">
        <v>238.28</v>
      </c>
      <c r="O11" s="7">
        <v>78.150000000000006</v>
      </c>
      <c r="P11" s="7">
        <v>0.38</v>
      </c>
      <c r="Q11" s="7">
        <v>0.17</v>
      </c>
      <c r="R11" s="7">
        <v>9.6255000000000006</v>
      </c>
      <c r="S11" s="5">
        <v>198</v>
      </c>
      <c r="T11" s="5" t="s">
        <v>26</v>
      </c>
    </row>
    <row r="12" spans="1:20" s="8" customFormat="1" ht="15" x14ac:dyDescent="0.2">
      <c r="B12" s="9" t="s">
        <v>27</v>
      </c>
      <c r="C12" s="5"/>
      <c r="D12" s="6">
        <v>100</v>
      </c>
      <c r="E12" s="7">
        <v>0.8</v>
      </c>
      <c r="F12" s="7">
        <v>0.2</v>
      </c>
      <c r="G12" s="7">
        <v>7.5</v>
      </c>
      <c r="H12" s="7">
        <v>47</v>
      </c>
      <c r="I12" s="7">
        <v>0</v>
      </c>
      <c r="J12" s="7">
        <v>0.14000000000000001</v>
      </c>
      <c r="K12" s="7">
        <v>52</v>
      </c>
      <c r="L12" s="7">
        <v>0.1</v>
      </c>
      <c r="M12" s="7">
        <v>44</v>
      </c>
      <c r="N12" s="7">
        <v>100</v>
      </c>
      <c r="O12" s="7">
        <v>7</v>
      </c>
      <c r="P12" s="7">
        <v>0.2</v>
      </c>
      <c r="Q12" s="7">
        <v>0.06</v>
      </c>
      <c r="R12" s="7">
        <v>0</v>
      </c>
      <c r="S12" s="5">
        <v>399</v>
      </c>
      <c r="T12" s="5" t="s">
        <v>26</v>
      </c>
    </row>
    <row r="13" spans="1:20" s="8" customFormat="1" ht="15" x14ac:dyDescent="0.2">
      <c r="B13" s="5" t="s">
        <v>28</v>
      </c>
      <c r="C13" s="9"/>
      <c r="D13" s="6">
        <v>10</v>
      </c>
      <c r="E13" s="7">
        <v>0.08</v>
      </c>
      <c r="F13" s="7">
        <v>7.2</v>
      </c>
      <c r="G13" s="7">
        <v>0.08</v>
      </c>
      <c r="H13" s="7">
        <v>74.89</v>
      </c>
      <c r="I13" s="7">
        <v>0</v>
      </c>
      <c r="J13" s="7">
        <v>0</v>
      </c>
      <c r="K13" s="7">
        <v>30</v>
      </c>
      <c r="L13" s="7">
        <v>0.1</v>
      </c>
      <c r="M13" s="7">
        <v>1.2</v>
      </c>
      <c r="N13" s="7">
        <v>0.05</v>
      </c>
      <c r="O13" s="7">
        <v>0</v>
      </c>
      <c r="P13" s="7">
        <v>0.02</v>
      </c>
      <c r="Q13" s="7">
        <v>0.01</v>
      </c>
      <c r="R13" s="7">
        <v>0.9</v>
      </c>
      <c r="S13" s="5">
        <v>13</v>
      </c>
      <c r="T13" s="5" t="s">
        <v>26</v>
      </c>
    </row>
    <row r="14" spans="1:20" s="8" customFormat="1" ht="15" x14ac:dyDescent="0.2">
      <c r="B14" s="5" t="s">
        <v>29</v>
      </c>
      <c r="C14" s="5"/>
      <c r="D14" s="6">
        <v>200</v>
      </c>
      <c r="E14" s="7">
        <v>0.04</v>
      </c>
      <c r="F14" s="7">
        <v>0.08</v>
      </c>
      <c r="G14" s="7">
        <v>7.5</v>
      </c>
      <c r="H14" s="7">
        <v>46.15</v>
      </c>
      <c r="I14" s="7">
        <v>1.6E-2</v>
      </c>
      <c r="J14" s="7">
        <v>20.07</v>
      </c>
      <c r="K14" s="7">
        <v>0.35</v>
      </c>
      <c r="L14" s="7">
        <v>0</v>
      </c>
      <c r="M14" s="7">
        <v>8.06</v>
      </c>
      <c r="N14" s="7">
        <v>10.08</v>
      </c>
      <c r="O14" s="7">
        <v>6.88</v>
      </c>
      <c r="P14" s="7">
        <v>0.8</v>
      </c>
      <c r="Q14" s="7">
        <v>0.01</v>
      </c>
      <c r="R14" s="7">
        <v>8</v>
      </c>
      <c r="S14" s="5">
        <v>424</v>
      </c>
      <c r="T14" s="5" t="s">
        <v>26</v>
      </c>
    </row>
    <row r="15" spans="1:20" s="8" customFormat="1" ht="15" x14ac:dyDescent="0.2">
      <c r="B15" s="5" t="s">
        <v>30</v>
      </c>
      <c r="C15" s="5"/>
      <c r="D15" s="6">
        <v>40</v>
      </c>
      <c r="E15" s="7">
        <v>4</v>
      </c>
      <c r="F15" s="7">
        <v>1.8</v>
      </c>
      <c r="G15" s="7">
        <v>20.399999999999999</v>
      </c>
      <c r="H15" s="7">
        <v>109.6</v>
      </c>
      <c r="I15" s="7">
        <v>0.06</v>
      </c>
      <c r="J15" s="7">
        <v>0</v>
      </c>
      <c r="K15" s="7">
        <v>0</v>
      </c>
      <c r="L15" s="7">
        <v>0.96</v>
      </c>
      <c r="M15" s="7">
        <v>14.55</v>
      </c>
      <c r="N15" s="7">
        <v>0</v>
      </c>
      <c r="O15" s="7">
        <v>8.4</v>
      </c>
      <c r="P15" s="7">
        <v>2.2200000000000002</v>
      </c>
      <c r="Q15" s="7">
        <v>1.4999999999999999E-2</v>
      </c>
      <c r="R15" s="7">
        <v>0</v>
      </c>
      <c r="S15" s="5">
        <v>18</v>
      </c>
      <c r="T15" s="5" t="s">
        <v>26</v>
      </c>
    </row>
    <row r="16" spans="1:20" s="8" customFormat="1" ht="14.25" x14ac:dyDescent="0.2">
      <c r="B16" s="10" t="s">
        <v>31</v>
      </c>
      <c r="C16" s="25" t="s">
        <v>54</v>
      </c>
      <c r="D16" s="11">
        <f t="shared" ref="D16:R16" si="0">SUM(D11:D15)</f>
        <v>550</v>
      </c>
      <c r="E16" s="12">
        <f t="shared" si="0"/>
        <v>13.08</v>
      </c>
      <c r="F16" s="12">
        <f t="shared" si="0"/>
        <v>17.22</v>
      </c>
      <c r="G16" s="12">
        <f t="shared" si="0"/>
        <v>71.84</v>
      </c>
      <c r="H16" s="12">
        <f t="shared" si="0"/>
        <v>520.64</v>
      </c>
      <c r="I16" s="12">
        <f t="shared" si="0"/>
        <v>0.79600000000000004</v>
      </c>
      <c r="J16" s="12">
        <f t="shared" si="0"/>
        <v>22</v>
      </c>
      <c r="K16" s="12">
        <f t="shared" si="0"/>
        <v>251.35</v>
      </c>
      <c r="L16" s="12">
        <f t="shared" si="0"/>
        <v>1.79</v>
      </c>
      <c r="M16" s="12">
        <f t="shared" si="0"/>
        <v>249.6</v>
      </c>
      <c r="N16" s="12">
        <f t="shared" si="0"/>
        <v>348.40999999999997</v>
      </c>
      <c r="O16" s="12">
        <f t="shared" si="0"/>
        <v>100.43</v>
      </c>
      <c r="P16" s="12">
        <f t="shared" si="0"/>
        <v>3.62</v>
      </c>
      <c r="Q16" s="12">
        <f t="shared" si="0"/>
        <v>0.26500000000000001</v>
      </c>
      <c r="R16" s="12">
        <f t="shared" si="0"/>
        <v>18.525500000000001</v>
      </c>
      <c r="S16" s="10"/>
      <c r="T16" s="13"/>
    </row>
    <row r="17" spans="2:20" s="8" customFormat="1" ht="14.25" x14ac:dyDescent="0.2">
      <c r="B17" s="29" t="s">
        <v>32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2:20" s="8" customFormat="1" ht="35.25" customHeight="1" x14ac:dyDescent="0.2">
      <c r="B18" s="14" t="s">
        <v>33</v>
      </c>
      <c r="C18" s="14"/>
      <c r="D18" s="6">
        <v>100</v>
      </c>
      <c r="E18" s="7">
        <v>1.2</v>
      </c>
      <c r="F18" s="7">
        <v>7</v>
      </c>
      <c r="G18" s="7">
        <v>9.69</v>
      </c>
      <c r="H18" s="7">
        <v>104</v>
      </c>
      <c r="I18" s="7">
        <v>0.05</v>
      </c>
      <c r="J18" s="7">
        <v>34.200000000000003</v>
      </c>
      <c r="K18" s="7">
        <v>153.80000000000001</v>
      </c>
      <c r="L18" s="7">
        <v>3.5</v>
      </c>
      <c r="M18" s="7">
        <v>21.46</v>
      </c>
      <c r="N18" s="7">
        <v>42.3</v>
      </c>
      <c r="O18" s="7">
        <v>29.23</v>
      </c>
      <c r="P18" s="7">
        <v>0.8</v>
      </c>
      <c r="Q18" s="7">
        <v>0.05</v>
      </c>
      <c r="R18" s="7">
        <v>0.7</v>
      </c>
      <c r="S18" s="5">
        <v>106</v>
      </c>
      <c r="T18" s="5" t="s">
        <v>26</v>
      </c>
    </row>
    <row r="19" spans="2:20" s="8" customFormat="1" ht="36" customHeight="1" x14ac:dyDescent="0.2">
      <c r="B19" s="14" t="s">
        <v>34</v>
      </c>
      <c r="C19" s="5"/>
      <c r="D19" s="6">
        <v>250</v>
      </c>
      <c r="E19" s="7">
        <v>5.52</v>
      </c>
      <c r="F19" s="7">
        <v>9.0299999999999994</v>
      </c>
      <c r="G19" s="7">
        <v>8.5</v>
      </c>
      <c r="H19" s="7">
        <v>108</v>
      </c>
      <c r="I19" s="7">
        <v>1.1000000000000001</v>
      </c>
      <c r="J19" s="7">
        <v>22.83</v>
      </c>
      <c r="K19" s="7">
        <v>125</v>
      </c>
      <c r="L19" s="7">
        <v>1.69</v>
      </c>
      <c r="M19" s="7">
        <v>61.25</v>
      </c>
      <c r="N19" s="7">
        <v>52</v>
      </c>
      <c r="O19" s="7">
        <v>39.26</v>
      </c>
      <c r="P19" s="7">
        <v>5.21</v>
      </c>
      <c r="Q19" s="7">
        <v>0.11</v>
      </c>
      <c r="R19" s="7">
        <v>0</v>
      </c>
      <c r="S19" s="5">
        <v>119</v>
      </c>
      <c r="T19" s="5" t="s">
        <v>26</v>
      </c>
    </row>
    <row r="20" spans="2:20" s="8" customFormat="1" ht="15" x14ac:dyDescent="0.2">
      <c r="B20" s="5" t="s">
        <v>35</v>
      </c>
      <c r="C20" s="5"/>
      <c r="D20" s="6">
        <v>100</v>
      </c>
      <c r="E20" s="7">
        <v>14</v>
      </c>
      <c r="F20" s="7">
        <v>9</v>
      </c>
      <c r="G20" s="7">
        <v>8.39</v>
      </c>
      <c r="H20" s="7">
        <v>240.99</v>
      </c>
      <c r="I20" s="7">
        <v>7.7499999999999999E-2</v>
      </c>
      <c r="J20" s="7">
        <v>3.3</v>
      </c>
      <c r="K20" s="7">
        <v>416.5</v>
      </c>
      <c r="L20" s="7">
        <v>0.36</v>
      </c>
      <c r="M20" s="7">
        <v>20.710999999999999</v>
      </c>
      <c r="N20" s="7">
        <v>190.03</v>
      </c>
      <c r="O20" s="7">
        <v>27.49</v>
      </c>
      <c r="P20" s="7">
        <v>0.02</v>
      </c>
      <c r="Q20" s="7">
        <v>0.12</v>
      </c>
      <c r="R20" s="7">
        <v>0.11</v>
      </c>
      <c r="S20" s="15" t="s">
        <v>36</v>
      </c>
      <c r="T20" s="5" t="s">
        <v>37</v>
      </c>
    </row>
    <row r="21" spans="2:20" s="8" customFormat="1" ht="15" x14ac:dyDescent="0.2">
      <c r="B21" s="5" t="s">
        <v>38</v>
      </c>
      <c r="C21" s="5"/>
      <c r="D21" s="6">
        <v>180</v>
      </c>
      <c r="E21" s="7">
        <v>4.12</v>
      </c>
      <c r="F21" s="7">
        <v>5.0999999999999996</v>
      </c>
      <c r="G21" s="7">
        <v>41</v>
      </c>
      <c r="H21" s="7">
        <v>230.4</v>
      </c>
      <c r="I21" s="7">
        <v>5.706E-2</v>
      </c>
      <c r="J21" s="7">
        <v>1.9</v>
      </c>
      <c r="K21" s="7">
        <v>0.06</v>
      </c>
      <c r="L21" s="7">
        <v>2.2799999999999998</v>
      </c>
      <c r="M21" s="7">
        <v>26.29</v>
      </c>
      <c r="N21" s="7">
        <v>79.91</v>
      </c>
      <c r="O21" s="7">
        <v>41.27</v>
      </c>
      <c r="P21" s="7">
        <v>0.74124000000000001</v>
      </c>
      <c r="Q21" s="7">
        <v>4.0680000000000001E-2</v>
      </c>
      <c r="R21" s="7">
        <v>0.01</v>
      </c>
      <c r="S21" s="5">
        <v>360</v>
      </c>
      <c r="T21" s="5" t="s">
        <v>26</v>
      </c>
    </row>
    <row r="22" spans="2:20" s="8" customFormat="1" ht="15" x14ac:dyDescent="0.2">
      <c r="B22" s="5" t="s">
        <v>39</v>
      </c>
      <c r="C22" s="5"/>
      <c r="D22" s="6">
        <v>180</v>
      </c>
      <c r="E22" s="7">
        <v>0.1</v>
      </c>
      <c r="F22" s="7">
        <v>0</v>
      </c>
      <c r="G22" s="7">
        <v>20.16</v>
      </c>
      <c r="H22" s="7">
        <v>81.12</v>
      </c>
      <c r="I22" s="7">
        <v>8.9999999999999993E-3</v>
      </c>
      <c r="J22" s="7">
        <v>5.3</v>
      </c>
      <c r="K22" s="7">
        <v>0.01</v>
      </c>
      <c r="L22" s="7">
        <v>0.06</v>
      </c>
      <c r="M22" s="7">
        <v>0.59</v>
      </c>
      <c r="N22" s="7">
        <v>0</v>
      </c>
      <c r="O22" s="7">
        <v>0</v>
      </c>
      <c r="P22" s="7">
        <v>0.04</v>
      </c>
      <c r="Q22" s="7">
        <v>0.28000000000000003</v>
      </c>
      <c r="R22" s="7">
        <v>0</v>
      </c>
      <c r="S22" s="5">
        <v>817</v>
      </c>
      <c r="T22" s="5" t="s">
        <v>40</v>
      </c>
    </row>
    <row r="23" spans="2:20" s="8" customFormat="1" ht="15" x14ac:dyDescent="0.2">
      <c r="B23" s="5" t="s">
        <v>30</v>
      </c>
      <c r="C23" s="5"/>
      <c r="D23" s="6">
        <v>20</v>
      </c>
      <c r="E23" s="7">
        <v>2</v>
      </c>
      <c r="F23" s="7">
        <v>0.9</v>
      </c>
      <c r="G23" s="7">
        <v>10.199999999999999</v>
      </c>
      <c r="H23" s="7">
        <v>54.8</v>
      </c>
      <c r="I23" s="7">
        <v>2.1999999999999999E-2</v>
      </c>
      <c r="J23" s="7">
        <v>0</v>
      </c>
      <c r="K23" s="7">
        <v>0</v>
      </c>
      <c r="L23" s="7">
        <v>0.34</v>
      </c>
      <c r="M23" s="7">
        <v>4.7</v>
      </c>
      <c r="N23" s="7">
        <v>0</v>
      </c>
      <c r="O23" s="7">
        <v>2.6</v>
      </c>
      <c r="P23" s="7">
        <v>0.24</v>
      </c>
      <c r="Q23" s="7">
        <v>6.0000000000000001E-3</v>
      </c>
      <c r="R23" s="7">
        <v>0</v>
      </c>
      <c r="S23" s="15">
        <v>18</v>
      </c>
      <c r="T23" s="5" t="s">
        <v>26</v>
      </c>
    </row>
    <row r="24" spans="2:20" s="8" customFormat="1" ht="15" x14ac:dyDescent="0.2">
      <c r="B24" s="16" t="s">
        <v>41</v>
      </c>
      <c r="C24" s="16"/>
      <c r="D24" s="6">
        <v>40</v>
      </c>
      <c r="E24" s="7">
        <v>3</v>
      </c>
      <c r="F24" s="7">
        <v>1</v>
      </c>
      <c r="G24" s="7">
        <v>17</v>
      </c>
      <c r="H24" s="7">
        <v>103.6</v>
      </c>
      <c r="I24" s="7">
        <v>4.3999999999999997E-2</v>
      </c>
      <c r="J24" s="7">
        <v>0</v>
      </c>
      <c r="K24" s="7">
        <v>0</v>
      </c>
      <c r="L24" s="7">
        <v>0.63800000000000001</v>
      </c>
      <c r="M24" s="7">
        <v>11.6</v>
      </c>
      <c r="N24" s="7">
        <v>0</v>
      </c>
      <c r="O24" s="7">
        <v>5.6</v>
      </c>
      <c r="P24" s="7">
        <v>1.48</v>
      </c>
      <c r="Q24" s="7">
        <v>1.2E-2</v>
      </c>
      <c r="R24" s="7">
        <v>0</v>
      </c>
      <c r="S24" s="15">
        <v>19</v>
      </c>
      <c r="T24" s="5" t="s">
        <v>26</v>
      </c>
    </row>
    <row r="25" spans="2:20" s="8" customFormat="1" ht="14.25" x14ac:dyDescent="0.2">
      <c r="B25" s="17" t="s">
        <v>42</v>
      </c>
      <c r="C25" s="27">
        <v>105</v>
      </c>
      <c r="D25" s="11">
        <f t="shared" ref="D25:R25" si="1">SUM(D18:D24)</f>
        <v>870</v>
      </c>
      <c r="E25" s="12">
        <f t="shared" si="1"/>
        <v>29.94</v>
      </c>
      <c r="F25" s="12">
        <f t="shared" si="1"/>
        <v>32.03</v>
      </c>
      <c r="G25" s="12">
        <f t="shared" si="1"/>
        <v>114.94</v>
      </c>
      <c r="H25" s="12">
        <f t="shared" si="1"/>
        <v>922.91</v>
      </c>
      <c r="I25" s="12">
        <f t="shared" si="1"/>
        <v>1.3595599999999999</v>
      </c>
      <c r="J25" s="12">
        <f t="shared" si="1"/>
        <v>67.53</v>
      </c>
      <c r="K25" s="12">
        <f t="shared" si="1"/>
        <v>695.36999999999989</v>
      </c>
      <c r="L25" s="12">
        <f t="shared" si="1"/>
        <v>8.8680000000000003</v>
      </c>
      <c r="M25" s="12">
        <f t="shared" si="1"/>
        <v>146.601</v>
      </c>
      <c r="N25" s="12">
        <f t="shared" si="1"/>
        <v>364.24</v>
      </c>
      <c r="O25" s="12">
        <f t="shared" si="1"/>
        <v>145.44999999999999</v>
      </c>
      <c r="P25" s="12">
        <f t="shared" si="1"/>
        <v>8.5312400000000004</v>
      </c>
      <c r="Q25" s="12">
        <f t="shared" si="1"/>
        <v>0.61868000000000012</v>
      </c>
      <c r="R25" s="12">
        <f t="shared" si="1"/>
        <v>0.82</v>
      </c>
      <c r="S25" s="18"/>
      <c r="T25" s="19"/>
    </row>
    <row r="26" spans="2:20" s="8" customFormat="1" ht="14.25" x14ac:dyDescent="0.2">
      <c r="B26" s="29" t="s">
        <v>43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2:20" s="8" customFormat="1" ht="24" customHeight="1" x14ac:dyDescent="0.2">
      <c r="B27" s="14" t="s">
        <v>44</v>
      </c>
      <c r="C27" s="14"/>
      <c r="D27" s="6">
        <v>90</v>
      </c>
      <c r="E27" s="7">
        <v>12</v>
      </c>
      <c r="F27" s="7">
        <v>4</v>
      </c>
      <c r="G27" s="7">
        <v>5.09</v>
      </c>
      <c r="H27" s="7">
        <v>107.65</v>
      </c>
      <c r="I27" s="7">
        <v>0.02</v>
      </c>
      <c r="J27" s="7">
        <v>8.64</v>
      </c>
      <c r="K27" s="7">
        <v>1.71</v>
      </c>
      <c r="L27" s="7">
        <v>0.11</v>
      </c>
      <c r="M27" s="7">
        <v>130.68</v>
      </c>
      <c r="N27" s="7">
        <v>258.75</v>
      </c>
      <c r="O27" s="7">
        <v>37.35</v>
      </c>
      <c r="P27" s="7">
        <v>1.08</v>
      </c>
      <c r="Q27" s="7">
        <v>0.2</v>
      </c>
      <c r="R27" s="7">
        <v>0.04</v>
      </c>
      <c r="S27" s="15" t="s">
        <v>45</v>
      </c>
      <c r="T27" s="5" t="s">
        <v>37</v>
      </c>
    </row>
    <row r="28" spans="2:20" s="8" customFormat="1" ht="24" customHeight="1" x14ac:dyDescent="0.2">
      <c r="B28" s="5" t="s">
        <v>46</v>
      </c>
      <c r="C28" s="5"/>
      <c r="D28" s="6">
        <v>150</v>
      </c>
      <c r="E28" s="7">
        <v>4</v>
      </c>
      <c r="F28" s="7">
        <v>5</v>
      </c>
      <c r="G28" s="7">
        <v>36.24</v>
      </c>
      <c r="H28" s="7">
        <v>207</v>
      </c>
      <c r="I28" s="7">
        <v>0.26</v>
      </c>
      <c r="J28" s="7">
        <v>0</v>
      </c>
      <c r="K28" s="7">
        <v>0</v>
      </c>
      <c r="L28" s="7">
        <v>0</v>
      </c>
      <c r="M28" s="7">
        <v>166</v>
      </c>
      <c r="N28" s="7">
        <v>52</v>
      </c>
      <c r="O28" s="7">
        <v>0.1</v>
      </c>
      <c r="P28" s="7">
        <v>1.96</v>
      </c>
      <c r="Q28" s="7">
        <v>0.15</v>
      </c>
      <c r="R28" s="7">
        <v>0</v>
      </c>
      <c r="S28" s="5">
        <v>344</v>
      </c>
      <c r="T28" s="5" t="s">
        <v>26</v>
      </c>
    </row>
    <row r="29" spans="2:20" s="8" customFormat="1" ht="15" x14ac:dyDescent="0.2">
      <c r="B29" s="9" t="s">
        <v>47</v>
      </c>
      <c r="C29" s="9"/>
      <c r="D29" s="6">
        <v>60</v>
      </c>
      <c r="E29" s="7">
        <v>0.48</v>
      </c>
      <c r="F29" s="7">
        <v>0.06</v>
      </c>
      <c r="G29" s="7">
        <v>1.5</v>
      </c>
      <c r="H29" s="7">
        <v>9.6</v>
      </c>
      <c r="I29" s="7">
        <v>8.0000000000000002E-3</v>
      </c>
      <c r="J29" s="7">
        <v>2</v>
      </c>
      <c r="K29" s="7">
        <v>0</v>
      </c>
      <c r="L29" s="7">
        <v>0.04</v>
      </c>
      <c r="M29" s="7">
        <v>9.1999999999999993</v>
      </c>
      <c r="N29" s="7">
        <v>0</v>
      </c>
      <c r="O29" s="7">
        <v>5.6</v>
      </c>
      <c r="P29" s="7">
        <v>0.24</v>
      </c>
      <c r="Q29" s="7">
        <v>8.0000000000000002E-3</v>
      </c>
      <c r="R29" s="7">
        <v>0</v>
      </c>
      <c r="S29" s="15" t="s">
        <v>48</v>
      </c>
      <c r="T29" s="14" t="s">
        <v>26</v>
      </c>
    </row>
    <row r="30" spans="2:20" s="8" customFormat="1" ht="15" x14ac:dyDescent="0.2">
      <c r="B30" s="5" t="s">
        <v>49</v>
      </c>
      <c r="C30" s="5"/>
      <c r="D30" s="6">
        <v>200</v>
      </c>
      <c r="E30" s="7">
        <v>0.01</v>
      </c>
      <c r="F30" s="7">
        <v>0</v>
      </c>
      <c r="G30" s="7">
        <v>17.899999999999999</v>
      </c>
      <c r="H30" s="7">
        <v>67</v>
      </c>
      <c r="I30" s="7">
        <v>4.7999999999999996E-3</v>
      </c>
      <c r="J30" s="7">
        <v>1.65</v>
      </c>
      <c r="K30" s="7">
        <v>0</v>
      </c>
      <c r="L30" s="7">
        <v>0.112</v>
      </c>
      <c r="M30" s="7">
        <v>4.49</v>
      </c>
      <c r="N30" s="7">
        <v>3.3</v>
      </c>
      <c r="O30" s="7">
        <v>2.86</v>
      </c>
      <c r="P30" s="7">
        <v>0.1</v>
      </c>
      <c r="Q30" s="7">
        <v>6.4000000000000003E-3</v>
      </c>
      <c r="R30" s="7">
        <v>0</v>
      </c>
      <c r="S30" s="5">
        <v>474</v>
      </c>
      <c r="T30" s="14" t="s">
        <v>26</v>
      </c>
    </row>
    <row r="31" spans="2:20" s="8" customFormat="1" ht="15" x14ac:dyDescent="0.2">
      <c r="B31" s="5" t="s">
        <v>30</v>
      </c>
      <c r="C31" s="5"/>
      <c r="D31" s="6">
        <v>40</v>
      </c>
      <c r="E31" s="7">
        <v>4</v>
      </c>
      <c r="F31" s="7">
        <v>1.8</v>
      </c>
      <c r="G31" s="7">
        <v>20.399999999999999</v>
      </c>
      <c r="H31" s="7">
        <v>109.6</v>
      </c>
      <c r="I31" s="7">
        <v>0.02</v>
      </c>
      <c r="J31" s="7">
        <v>0</v>
      </c>
      <c r="K31" s="7">
        <v>0</v>
      </c>
      <c r="L31" s="7">
        <v>0.34</v>
      </c>
      <c r="M31" s="7">
        <v>4.7</v>
      </c>
      <c r="N31" s="7">
        <v>0</v>
      </c>
      <c r="O31" s="7">
        <v>2.8</v>
      </c>
      <c r="P31" s="7">
        <v>0.24</v>
      </c>
      <c r="Q31" s="7">
        <v>0.01</v>
      </c>
      <c r="R31" s="7">
        <v>0</v>
      </c>
      <c r="S31" s="5">
        <v>18</v>
      </c>
      <c r="T31" s="14" t="s">
        <v>26</v>
      </c>
    </row>
    <row r="32" spans="2:20" s="8" customFormat="1" ht="14.25" x14ac:dyDescent="0.2">
      <c r="B32" s="10" t="s">
        <v>50</v>
      </c>
      <c r="C32" s="25" t="s">
        <v>54</v>
      </c>
      <c r="D32" s="11">
        <f t="shared" ref="D32:R32" si="2">SUM(D27:D31)</f>
        <v>540</v>
      </c>
      <c r="E32" s="12">
        <f t="shared" si="2"/>
        <v>20.490000000000002</v>
      </c>
      <c r="F32" s="12">
        <f t="shared" si="2"/>
        <v>10.860000000000001</v>
      </c>
      <c r="G32" s="12">
        <f t="shared" si="2"/>
        <v>81.13</v>
      </c>
      <c r="H32" s="12">
        <f t="shared" si="2"/>
        <v>500.85</v>
      </c>
      <c r="I32" s="12">
        <f t="shared" si="2"/>
        <v>0.31280000000000008</v>
      </c>
      <c r="J32" s="12">
        <f t="shared" si="2"/>
        <v>12.290000000000001</v>
      </c>
      <c r="K32" s="12">
        <f t="shared" si="2"/>
        <v>1.71</v>
      </c>
      <c r="L32" s="12">
        <f t="shared" si="2"/>
        <v>0.60200000000000009</v>
      </c>
      <c r="M32" s="12">
        <f t="shared" si="2"/>
        <v>315.07</v>
      </c>
      <c r="N32" s="12">
        <f t="shared" si="2"/>
        <v>314.05</v>
      </c>
      <c r="O32" s="12">
        <f t="shared" si="2"/>
        <v>48.71</v>
      </c>
      <c r="P32" s="12">
        <f t="shared" si="2"/>
        <v>3.62</v>
      </c>
      <c r="Q32" s="12">
        <f t="shared" si="2"/>
        <v>0.37440000000000001</v>
      </c>
      <c r="R32" s="12">
        <f t="shared" si="2"/>
        <v>0.04</v>
      </c>
      <c r="S32" s="10"/>
      <c r="T32" s="13"/>
    </row>
    <row r="33" spans="2:20" s="8" customFormat="1" ht="15" x14ac:dyDescent="0.2">
      <c r="B33" s="20" t="s">
        <v>51</v>
      </c>
      <c r="C33" s="26"/>
      <c r="D33" s="21"/>
      <c r="E33" s="22">
        <f t="shared" ref="E33:R33" si="3">E16+E25</f>
        <v>43.02</v>
      </c>
      <c r="F33" s="22">
        <f t="shared" si="3"/>
        <v>49.25</v>
      </c>
      <c r="G33" s="22">
        <f t="shared" si="3"/>
        <v>186.78</v>
      </c>
      <c r="H33" s="22">
        <f t="shared" si="3"/>
        <v>1443.55</v>
      </c>
      <c r="I33" s="22">
        <f t="shared" si="3"/>
        <v>2.1555599999999999</v>
      </c>
      <c r="J33" s="22">
        <f t="shared" si="3"/>
        <v>89.53</v>
      </c>
      <c r="K33" s="22">
        <f t="shared" si="3"/>
        <v>946.71999999999991</v>
      </c>
      <c r="L33" s="22">
        <f t="shared" si="3"/>
        <v>10.658000000000001</v>
      </c>
      <c r="M33" s="22">
        <f t="shared" si="3"/>
        <v>396.20100000000002</v>
      </c>
      <c r="N33" s="22">
        <f t="shared" si="3"/>
        <v>712.65</v>
      </c>
      <c r="O33" s="22">
        <f t="shared" si="3"/>
        <v>245.88</v>
      </c>
      <c r="P33" s="22">
        <f t="shared" si="3"/>
        <v>12.151240000000001</v>
      </c>
      <c r="Q33" s="22">
        <f t="shared" si="3"/>
        <v>0.88368000000000013</v>
      </c>
      <c r="R33" s="22">
        <f t="shared" si="3"/>
        <v>19.345500000000001</v>
      </c>
      <c r="S33" s="20"/>
      <c r="T33" s="23"/>
    </row>
    <row r="34" spans="2:20" s="8" customFormat="1" ht="15" x14ac:dyDescent="0.2">
      <c r="B34" s="20" t="s">
        <v>52</v>
      </c>
      <c r="C34" s="26"/>
      <c r="D34" s="21"/>
      <c r="E34" s="22">
        <f t="shared" ref="E34:R34" si="4">E25+E32</f>
        <v>50.430000000000007</v>
      </c>
      <c r="F34" s="22">
        <f t="shared" si="4"/>
        <v>42.89</v>
      </c>
      <c r="G34" s="22">
        <f t="shared" si="4"/>
        <v>196.07</v>
      </c>
      <c r="H34" s="22">
        <f t="shared" si="4"/>
        <v>1423.76</v>
      </c>
      <c r="I34" s="22">
        <f t="shared" si="4"/>
        <v>1.6723599999999998</v>
      </c>
      <c r="J34" s="22">
        <f t="shared" si="4"/>
        <v>79.820000000000007</v>
      </c>
      <c r="K34" s="22">
        <f t="shared" si="4"/>
        <v>697.07999999999993</v>
      </c>
      <c r="L34" s="22">
        <f t="shared" si="4"/>
        <v>9.4700000000000006</v>
      </c>
      <c r="M34" s="22">
        <f t="shared" si="4"/>
        <v>461.67099999999999</v>
      </c>
      <c r="N34" s="22">
        <f t="shared" si="4"/>
        <v>678.29</v>
      </c>
      <c r="O34" s="22">
        <f t="shared" si="4"/>
        <v>194.16</v>
      </c>
      <c r="P34" s="22">
        <f t="shared" si="4"/>
        <v>12.151240000000001</v>
      </c>
      <c r="Q34" s="22">
        <f t="shared" si="4"/>
        <v>0.99308000000000018</v>
      </c>
      <c r="R34" s="22">
        <f t="shared" si="4"/>
        <v>0.86</v>
      </c>
      <c r="S34" s="20"/>
      <c r="T34" s="23"/>
    </row>
    <row r="35" spans="2:20" s="8" customFormat="1" x14ac:dyDescent="0.2">
      <c r="C35" s="1"/>
    </row>
    <row r="36" spans="2:20" s="8" customFormat="1" x14ac:dyDescent="0.2">
      <c r="C36" s="1"/>
    </row>
  </sheetData>
  <mergeCells count="27">
    <mergeCell ref="B5:T5"/>
    <mergeCell ref="B6:B8"/>
    <mergeCell ref="D6:D7"/>
    <mergeCell ref="E6:E7"/>
    <mergeCell ref="F6:F7"/>
    <mergeCell ref="G6:G7"/>
    <mergeCell ref="H6:H7"/>
    <mergeCell ref="I6:L6"/>
    <mergeCell ref="M6:P6"/>
    <mergeCell ref="Q6:Q8"/>
    <mergeCell ref="P7:P8"/>
    <mergeCell ref="A4:S4"/>
    <mergeCell ref="B17:T17"/>
    <mergeCell ref="B9:T9"/>
    <mergeCell ref="B10:T10"/>
    <mergeCell ref="B26:T26"/>
    <mergeCell ref="R6:R8"/>
    <mergeCell ref="S6:S8"/>
    <mergeCell ref="T6:T8"/>
    <mergeCell ref="I7:I8"/>
    <mergeCell ref="J7:J8"/>
    <mergeCell ref="K7:K8"/>
    <mergeCell ref="L7:L8"/>
    <mergeCell ref="M7:M8"/>
    <mergeCell ref="N7:N8"/>
    <mergeCell ref="O7:O8"/>
    <mergeCell ref="C6:C7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2023-09-22T07:52:15Z</dcterms:created>
  <dcterms:modified xsi:type="dcterms:W3CDTF">2024-09-10T20:05:46Z</dcterms:modified>
</cp:coreProperties>
</file>